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0" windowWidth="20490" windowHeight="7620"/>
  </bookViews>
  <sheets>
    <sheet name="CIS Marking Scheme Import" sheetId="1" r:id="rId1"/>
    <sheet name="Sheet2" sheetId="6" r:id="rId2"/>
    <sheet name="Sheet3" sheetId="7" r:id="rId3"/>
  </sheets>
  <calcPr calcId="145621"/>
</workbook>
</file>

<file path=xl/calcChain.xml><?xml version="1.0" encoding="utf-8"?>
<calcChain xmlns="http://schemas.openxmlformats.org/spreadsheetml/2006/main">
  <c r="L90" i="1" l="1"/>
  <c r="L15" i="1"/>
  <c r="L51" i="1"/>
  <c r="L69" i="1"/>
  <c r="L110" i="1"/>
  <c r="L147" i="1"/>
  <c r="E8" i="1" l="1"/>
  <c r="E7" i="1" l="1"/>
  <c r="E10" i="1" l="1"/>
  <c r="E9" i="1"/>
  <c r="L7" i="6" l="1"/>
  <c r="E6" i="1"/>
  <c r="E5" i="1" l="1"/>
  <c r="L12" i="1" l="1"/>
  <c r="L167" i="1" s="1"/>
  <c r="E4" i="1" l="1"/>
  <c r="E11" i="1" s="1"/>
</calcChain>
</file>

<file path=xl/comments1.xml><?xml version="1.0" encoding="utf-8"?>
<comments xmlns="http://schemas.openxmlformats.org/spreadsheetml/2006/main">
  <authors>
    <author>Peter Neate</author>
  </authors>
  <commentList>
    <comment ref="D2" authorId="0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<sst xmlns="http://schemas.openxmlformats.org/spreadsheetml/2006/main" count="1061" uniqueCount="233">
  <si>
    <t>A4 landscape spreadsheet v1.1</t>
  </si>
  <si>
    <t>Skill name</t>
  </si>
  <si>
    <t>Criteria</t>
  </si>
  <si>
    <t>Mark</t>
  </si>
  <si>
    <t>Sub
Criteria
ID</t>
  </si>
  <si>
    <t>Sub Criteria
Name or Description</t>
  </si>
  <si>
    <t>Aspect
Type
O = Obj
S = Sub
J = Judg</t>
  </si>
  <si>
    <t>Aspect - Description</t>
  </si>
  <si>
    <t>Judg Score</t>
  </si>
  <si>
    <t>Requirement
or Nominal
Size (Obj Only)</t>
  </si>
  <si>
    <t>WSSS Section</t>
  </si>
  <si>
    <t>Max
Mark</t>
  </si>
  <si>
    <t>Total
Mark</t>
  </si>
  <si>
    <t>Competition</t>
  </si>
  <si>
    <t>Extra Aspect Description (Obj or Subj)
OR
Judgement Score Description (Judg only)</t>
  </si>
  <si>
    <t>Малярные и декоративные работы - Painting and Decorating</t>
  </si>
  <si>
    <t>A</t>
  </si>
  <si>
    <t>B</t>
  </si>
  <si>
    <t>Подготовка и покраска двери и молдинга</t>
  </si>
  <si>
    <t>C</t>
  </si>
  <si>
    <t>D</t>
  </si>
  <si>
    <t>Фреска на скорость</t>
  </si>
  <si>
    <t>E</t>
  </si>
  <si>
    <t>F</t>
  </si>
  <si>
    <t>A1</t>
  </si>
  <si>
    <t/>
  </si>
  <si>
    <t>O</t>
  </si>
  <si>
    <t>да/нет</t>
  </si>
  <si>
    <t>J</t>
  </si>
  <si>
    <t>Не соответствует производственному стандарту</t>
  </si>
  <si>
    <t>Соответствует производственному стандарту</t>
  </si>
  <si>
    <t>Соответствует производственному стандарту и даже местами превосходит</t>
  </si>
  <si>
    <t>Превосходно относительно производственного стандарта</t>
  </si>
  <si>
    <t>B1</t>
  </si>
  <si>
    <t>Плотность покрытия молдинга</t>
  </si>
  <si>
    <t>Criterion C</t>
  </si>
  <si>
    <t>C1</t>
  </si>
  <si>
    <t>Как на эскизе</t>
  </si>
  <si>
    <t>Общее впечатление от исполнения Трафаретов</t>
  </si>
  <si>
    <t>Criterion D</t>
  </si>
  <si>
    <t>D1</t>
  </si>
  <si>
    <t>Смешивание данного светлого цвета</t>
  </si>
  <si>
    <t>Смешивание данного темного цвета</t>
  </si>
  <si>
    <t>Фреска завершена</t>
  </si>
  <si>
    <t>Criterion E</t>
  </si>
  <si>
    <t>E1</t>
  </si>
  <si>
    <t>Работа завершена</t>
  </si>
  <si>
    <t>Исполнение</t>
  </si>
  <si>
    <t>Край и прилегающие стены чистые</t>
  </si>
  <si>
    <t>Образец выполняется экспертами. Одинаковый для всех участников</t>
  </si>
  <si>
    <t>Criterion F</t>
  </si>
  <si>
    <t>Фреска закончена да или нет, согласно эскизу</t>
  </si>
  <si>
    <t>При выполнении фрески использованы доп. Элементы</t>
  </si>
  <si>
    <t>Criterion A</t>
  </si>
  <si>
    <t xml:space="preserve">Criterion B
</t>
  </si>
  <si>
    <t>Правильная приемка стенда и МТБ.</t>
  </si>
  <si>
    <t>Окраска молдинга</t>
  </si>
  <si>
    <t>Сторона 1 (снаружи, слева, с помощью ленты)</t>
  </si>
  <si>
    <t>Угол 1 (левый верхний, внутри и снаружи)</t>
  </si>
  <si>
    <t>B2</t>
  </si>
  <si>
    <t xml:space="preserve"> Окраска внешней панели двери </t>
  </si>
  <si>
    <t>Снимать 0,25 балла за каждый непрокрас со следами, Область ошибки 50*50 мм</t>
  </si>
  <si>
    <t>Снимать 0,25 балла за каждый подтек со следами, Область ошибки 50*50 мм</t>
  </si>
  <si>
    <t>Снимать 0,1 балл за каждый выступ(песчинку) , область 20*20 мм</t>
  </si>
  <si>
    <t>B3</t>
  </si>
  <si>
    <t>Окраска внутренней панели двери</t>
  </si>
  <si>
    <t>B4</t>
  </si>
  <si>
    <t xml:space="preserve"> Дверная панель и наличники</t>
  </si>
  <si>
    <t>Обои</t>
  </si>
  <si>
    <t>Поверхность- Подрезка верхнего и нижнего плинтуса</t>
  </si>
  <si>
    <t>Поверхность- пузыри и откелеившиеся углы</t>
  </si>
  <si>
    <t>Поверхность- Клей</t>
  </si>
  <si>
    <t>Стыковка- угловой нахлест</t>
  </si>
  <si>
    <t>Стыковка рапорта в углу на высоте 150- 170см от верха нижнего плинтуса</t>
  </si>
  <si>
    <t>Снимать 0,25 балла за неакуратно подрезанный край, ошибка 1*50 мм</t>
  </si>
  <si>
    <t>Поверхность, Подрезка вокруг дверной рамы</t>
  </si>
  <si>
    <t xml:space="preserve">Снимать 0,25 балла за каждый пузырь или отклеевающийся угол.  </t>
  </si>
  <si>
    <t>Снимать 0,1 балла за пятна от клея на обоях и стенах.</t>
  </si>
  <si>
    <t>Снимать 0,5 балла , если нахлест больше 1 см</t>
  </si>
  <si>
    <t>Стыковка- нахлест, щели</t>
  </si>
  <si>
    <t>Снимать 0,1 балла за дефект. Область 1*20 мм</t>
  </si>
  <si>
    <t>Перерасход обоев, потребовался еще рулон</t>
  </si>
  <si>
    <t xml:space="preserve">Снимать 0,5 балла </t>
  </si>
  <si>
    <t>C2</t>
  </si>
  <si>
    <t>Обои, измерительная точность</t>
  </si>
  <si>
    <t>Приклеены с вертикально, за погрешность +/- 1 мм минус 0,5 балла</t>
  </si>
  <si>
    <t>Погрешность более 1 мм , снять 1 балл</t>
  </si>
  <si>
    <t>Жесткая фреска, Трафарет</t>
  </si>
  <si>
    <t>Все завершено, как на эскизе</t>
  </si>
  <si>
    <t>Соответствует эскизу</t>
  </si>
  <si>
    <t>Соревнование на скорость</t>
  </si>
  <si>
    <t>Проверить плотность покрытия с расстояния 1 метр. Снимать 0.25 за каждый дефект квадрат со стороной 5см</t>
  </si>
  <si>
    <t>Линии прямые в соответствии с описанием, углы не заезжают, нет следов от кисти, видимых с расстояния 1 м.Снимать 0.25 за ошибку. Сторона 1м х 150мм</t>
  </si>
  <si>
    <t>Проверить правильность углов, отсутствие следов от кисти. Снимать 0.25 за ошибку</t>
  </si>
  <si>
    <t>Обои, не стерты измерительные линии</t>
  </si>
  <si>
    <t>Снимать 0,25 за каждую отметку карандашем или ножом.</t>
  </si>
  <si>
    <t>Измерить положение относительно горизонтальной линии сверху стены И2</t>
  </si>
  <si>
    <t>Измерить расстояние от линии стыка до края обоев. На высоте 1600 мм.</t>
  </si>
  <si>
    <t>Снимать 0,25 балла за пятна от клея на обоях и стенах.</t>
  </si>
  <si>
    <t>Снимать 0,25 балла за дефект. Область 1*20 мм</t>
  </si>
  <si>
    <t>Личное впечатление, эскиз</t>
  </si>
  <si>
    <t>Чистота и исполнение, фреска</t>
  </si>
  <si>
    <t>Соответствие выполненной работы заданному экспертами выкрасу. Образец №1</t>
  </si>
  <si>
    <t>Соответствие выполненной работы заданному экспертами выкрасу. Образец №2</t>
  </si>
  <si>
    <t>Качество нанесенных декоративное покрытие 1  Равномерная хаотичность рисунка.</t>
  </si>
  <si>
    <t>Материалы из которых выполнена работа соответсвуют материалам на заданном образце 1</t>
  </si>
  <si>
    <t>Цвет соответствует образцу 1</t>
  </si>
  <si>
    <t>Качество нанесенных декоративное покрытие 2  Равномерная хаотичность рисунка.</t>
  </si>
  <si>
    <t>Материалы из которых выполнена работа соответсвуют материалам на заданном образце 2</t>
  </si>
  <si>
    <t>Цвет соответствует образцу 2</t>
  </si>
  <si>
    <t>Снимать 0,25 балл за каждое пятно, область 20*20 мм</t>
  </si>
  <si>
    <t>G</t>
  </si>
  <si>
    <t>Criterion G</t>
  </si>
  <si>
    <t>Снимать 0,1 балла за каждый участок со следами, Область ошибки 50*50 мм</t>
  </si>
  <si>
    <t>Покрытие без дефектов= 1 ,25балла. Снимать 0,25 за каждый дефект.  Квадрат 50 х 50 мм</t>
  </si>
  <si>
    <t>Покрытие без дефектов= 1,25 балла. Снимать 0,25 за каждый дефект.  Квадрат 50 х 50 мм</t>
  </si>
  <si>
    <t>Погрешность более 1 мм , снять 2 балла</t>
  </si>
  <si>
    <t>Декорирование поверхности и повторение заданных фактур</t>
  </si>
  <si>
    <t>Фреска фристайл</t>
  </si>
  <si>
    <t>Жесткая фреска (дизайн и надпись)</t>
  </si>
  <si>
    <t>Декорирование поверхности, имитация заданной фактуры. D (низ)</t>
  </si>
  <si>
    <t>Обои - не стерты измерительные линии.</t>
  </si>
  <si>
    <t>Поверхность - подрезка верхнего и нижнего плинтуса.</t>
  </si>
  <si>
    <t>Поверхность - подрезка вокруг дверной рамы.</t>
  </si>
  <si>
    <t>Поверхность - клей.</t>
  </si>
  <si>
    <t>Стыковка, нахлест, щели.</t>
  </si>
  <si>
    <t>Стыковка - угловой нахлест.</t>
  </si>
  <si>
    <t>Измерительная точность - измерить, используя уровень, горизонтальность рисунка обоев на стене И1 (модуль С)</t>
  </si>
  <si>
    <t>Общее впечатление  от фрески</t>
  </si>
  <si>
    <t>Дизайн - измерительные, разметочные точки</t>
  </si>
  <si>
    <t>Дизайн - соответствие цветов</t>
  </si>
  <si>
    <t>Дизайн - прямые линии и изгибы</t>
  </si>
  <si>
    <t>Дизайн - плотность покрытия (непрозрачность)</t>
  </si>
  <si>
    <t>Дизайн - ровные углы</t>
  </si>
  <si>
    <t>Дизайн - измерительная точность</t>
  </si>
  <si>
    <t>F1</t>
  </si>
  <si>
    <t>F2</t>
  </si>
  <si>
    <t>F3</t>
  </si>
  <si>
    <t>F4</t>
  </si>
  <si>
    <t xml:space="preserve">G1 </t>
  </si>
  <si>
    <t>Сторона 2 (снаружи справа, с помощью ленты)</t>
  </si>
  <si>
    <t>Сторона 3 (внутри справа, от руки)</t>
  </si>
  <si>
    <t>Сторона 4 (внутри слева, от руки)</t>
  </si>
  <si>
    <t>Сторона 5 (снаружи сверху, с помощью ленты)</t>
  </si>
  <si>
    <t>Сторона 6 (внутри сверху, от руки)</t>
  </si>
  <si>
    <t>Сторона 7 (внутри снизу, от руки)</t>
  </si>
  <si>
    <t>Сторона 8 (снаружи снизу, с помощью ленты)</t>
  </si>
  <si>
    <t>Угол 2 (правый верхний, внутри и снаружи)</t>
  </si>
  <si>
    <t>Угол 3 (левый нижний, внутри и снаружи)</t>
  </si>
  <si>
    <t>Угол 4 (правый нижний, внутри и снаружи)</t>
  </si>
  <si>
    <t>Проверить плотность покрытия (непрозрачность) с расстояния 1 м. Снимать 0,25 балла за каждую ошибку, область 50*50 мм</t>
  </si>
  <si>
    <t>Ровно окрашенная сторона. Снимать 0,25 балла за каждый наплыв и пропуск, область 1*20мм</t>
  </si>
  <si>
    <t>Ровно окрашенный угол снаружи и внутри. Снимать 0,25 балла за каждый наплыв или пропуск, область 1*20мм</t>
  </si>
  <si>
    <t>Снимать 0,1 балла за каждый участок со следами. Область ошибки 50*50 мм</t>
  </si>
  <si>
    <t>Снимать 0,25 балла за каждый непрокрас со следами. Область ошибки 50*50 мм</t>
  </si>
  <si>
    <t>Снимать 0,25 балла за каждый подтек со следами. Область ошибки 50*50 мм</t>
  </si>
  <si>
    <t>Снимать 0,1 балл за каждый выступ (песчинку). Область 20*20 мм</t>
  </si>
  <si>
    <t>Снимать 0,25 балла за каждое пятно. Область 20*20 мм</t>
  </si>
  <si>
    <t>Жесткая фреска, дизайн. Измерительная точность</t>
  </si>
  <si>
    <t>Жеская фреска, Трафарет. Измерительная точность</t>
  </si>
  <si>
    <t>Следы от кисти или валика, внешняя панель</t>
  </si>
  <si>
    <t>Непрокрасы - внешняя панель</t>
  </si>
  <si>
    <t>Подтеки - внешняя панель</t>
  </si>
  <si>
    <t>Выступы (мусор) - внешняя панель</t>
  </si>
  <si>
    <t>Чистота - внешняя панель</t>
  </si>
  <si>
    <t>Следы от кисти или валика - внутренняя панель</t>
  </si>
  <si>
    <t>Непрокрасы - внутренняя панель</t>
  </si>
  <si>
    <t>Подтеки - внутренняя панель</t>
  </si>
  <si>
    <t>Выступы (мусор) - внутренняяя панель</t>
  </si>
  <si>
    <t>Чистота - внутренняяя панель</t>
  </si>
  <si>
    <t>Качество конечного результата, включая вышеперечисленные погрешности на всем модуле. В том числе глянцевость поверхности.</t>
  </si>
  <si>
    <t>Стыковка рапорта в углу на высоте 150-170 см от верха нижнего плинтуса.</t>
  </si>
  <si>
    <t>Снимать 1 балл, если нахлест больше 10 мм или меньше 1 мм</t>
  </si>
  <si>
    <t>Измерительная точность - измерить расстояние от линии от угла И1-И2 до края обоев на стене И2. Отложить 300 мм от верхнего плинтуса вниз, от полученной точки вправо проводить замер, он должен соответсвовать заданной ширине листа обоев на И2.</t>
  </si>
  <si>
    <t>Фристайл покрывает всю стену, 70% площади занимает декоративная штукатурка</t>
  </si>
  <si>
    <t>Фристайл - сложность и трудозатратность</t>
  </si>
  <si>
    <t>Использование дополнительных элементов. Трафарет, художественные элементы (руками), барельеф или другие элементы декорирования.</t>
  </si>
  <si>
    <t>70% площади сделано декоративной штукатуркой</t>
  </si>
  <si>
    <t>Проверить поверхность на наличие точек при построении, включая карандашь, порезы и проколы с расстояния 1 метр. Снимать 0,1 за каждую точку  на участке 20*20мм</t>
  </si>
  <si>
    <t>Проверить все ли элементы покрашены верным цветом. Снимать 0,25 за каждую ошибку. Каждый блок</t>
  </si>
  <si>
    <t>Проверить плотность покрытия с расстояния 1 метр. Снимать 0,25 за каждый дефект. Берется квадрат со стороной 40мм</t>
  </si>
  <si>
    <t>Углы должны быть ровными, проверять с расстояния 1 метр. Снимать 0,1 за каждую ошибку, ошибка 1*20мм</t>
  </si>
  <si>
    <t>Эксперты выбирают произвольную точку   +/- 1 мм</t>
  </si>
  <si>
    <t>Линии прямые в соответствии с описанием, углы острые, ровные, точные. Снимать 0,25 за ошибки в каждой букве область 20*20 мм</t>
  </si>
  <si>
    <t>Проверить плотность покрытия с расстояния 1 метр. Снимать 0,25 за каждый дефект</t>
  </si>
  <si>
    <t>Проверить поверхность на наличие точек при построении, включая порезы и проколы с расстояния 1 метр. Снимать 0,25 за каждую точку</t>
  </si>
  <si>
    <t>Линии прямые в соответствии с описанием, углы острые, ровные, точные. Снимать 0,25 за ошибки в каждой цифре область 20*20 мм</t>
  </si>
  <si>
    <t>Отстутствие наклона, отклеивания и пузырей. Снимать 0,25 за деффект</t>
  </si>
  <si>
    <t>Смешивание 4 цветов (градация)</t>
  </si>
  <si>
    <t>Фреска - чистые поверхности</t>
  </si>
  <si>
    <t>Фреска - плотность покрытия (непрозрачность)</t>
  </si>
  <si>
    <t>Фреска - прямые линии</t>
  </si>
  <si>
    <t>Фреска - чистые углы</t>
  </si>
  <si>
    <t>Фреска - измерительная точность - точка № 1</t>
  </si>
  <si>
    <t>Фреска - измерительная точность - точка № 2</t>
  </si>
  <si>
    <t>Фреска - измерительная точность - точка № 3</t>
  </si>
  <si>
    <t>На основе проверки участником соответствия чертежам конструкции стенда и его размеров. Качественно подготовленные поверхности стенда, основания, составленные акты. Приемка МТБ и составление дефектной ведомости. Снимать 0,5 балла за каждый недочет.</t>
  </si>
  <si>
    <t>Плотность покрытия, матовые пятна - внешняя панель</t>
  </si>
  <si>
    <t>Плотность покрытия, матовые пятна - внутренняя панель</t>
  </si>
  <si>
    <t>Снимать 0,2 балла за неакуратно подрезанный край, ошибка 1*50 мм</t>
  </si>
  <si>
    <t>Снимать 1,5 балла, допуск +/- 1 мм относительно линии горизонта</t>
  </si>
  <si>
    <t>С расстояния 1 метр не видно грязи и пятен, один дефект квадрат со стороной 5 см, за каждый дефект снять 0,2</t>
  </si>
  <si>
    <t>Фристайл - при использовании 5 видов декоративных материалов начисляется 2 балла, при использовании меньшего числа - баллы снимаются. 4 декоративных материала - снять 0,2 балла. 3 декоративных покрытия - снять еще 0,2 балла. И т.д.</t>
  </si>
  <si>
    <t>Проверить на наличие пятен краски и грязи вокруг дизайна, снимать 0,05 за каждый видимый мусор в квадрате 40*40мм</t>
  </si>
  <si>
    <t>Поверхность (стена) вокруг дизайна и внутри - чистая</t>
  </si>
  <si>
    <t>За лучшее смешивание 1,5 балла,снимать 0,15 каждому последующему</t>
  </si>
  <si>
    <t>За лучшее смешивание 1,5 балла,снимать 0.15 каждому последующему</t>
  </si>
  <si>
    <t>Поверхность - пузыри и отклеившиеся углы.</t>
  </si>
  <si>
    <t xml:space="preserve">Проверить поверхность на дефекты,включая  следы от карандаша , прорезы, проколы расстояния 1 м. Снимать 0.25 за каждый дефект </t>
  </si>
  <si>
    <t xml:space="preserve">Проверить поверхность на дефекты,включая  мусор,  расстояния 1 м. Снимать 0.25 за каждый дефект </t>
  </si>
  <si>
    <t>Выкрас информативно оформлен. Образец 1</t>
  </si>
  <si>
    <t>Выкрас информативно оформлен. Образец 2</t>
  </si>
  <si>
    <t>Трафарет ровные линии и углы цифры "2019", 4 знака</t>
  </si>
  <si>
    <t>Прозрачность букв в надписи цифры "2019", 4 знака</t>
  </si>
  <si>
    <t>Трафарет наличие разметочных точек, надпись "2019", 4 знака</t>
  </si>
  <si>
    <t>Жесткая фреска (дизайн )</t>
  </si>
  <si>
    <t>Трафареты - измерительная точность "2019"</t>
  </si>
  <si>
    <t>С расстояния 1 метр не видно дефектов, один дефект квадрат со стороной 5 см, за каждый дефект снять 0,2</t>
  </si>
  <si>
    <t xml:space="preserve">На выкрасах указаны: 1. ФИО, 2. № стенда, 3. Используемые материалы, 4. Инструмент. Снимать 0,1 балла за каждую ошибку. </t>
  </si>
  <si>
    <t>Трафарет ровные линии и углы надпись "Россия", 6 букв</t>
  </si>
  <si>
    <t>Прокрашенность букв в надписи "Россия", 6 букв.</t>
  </si>
  <si>
    <t>Трафарет наличие разметочных точек, надпись "Россия", 6 букв</t>
  </si>
  <si>
    <t>Трафареты - измерительная точность "Россия"</t>
  </si>
  <si>
    <t>Стикер "WSR"</t>
  </si>
  <si>
    <t>Трафареты - измерительная точность Стикеры WSR"</t>
  </si>
  <si>
    <t>Приемка стенда и МТБ, дефектная ведомость</t>
  </si>
  <si>
    <t>Соблюдение ТБ и ОТ, эргономика рабочего места</t>
  </si>
  <si>
    <t xml:space="preserve"> </t>
  </si>
  <si>
    <t>Эскиз выполнен в графической программе</t>
  </si>
  <si>
    <t>Время засекается, участник с самым быстрым результатом получает 2 балла, Остальные получают места в соответсвии с показанным временем, каждый последующий получает на 0,15 балла меньше чем преведущий.</t>
  </si>
  <si>
    <t>Линии прямые, нет видимой кривизны с расстояния 1 метр. Снимать 0,1 балла за линию с ошибкой</t>
  </si>
  <si>
    <t>Соблюдение ТБ и ОТ , эргомики рабочего места в процессе выполения модуля B, за 1 нарушение снять  0,25 балла.</t>
  </si>
  <si>
    <t>Соблюдение ТБ и ОТ , эргомики рабочего места в процессе выполения модуля B, за 1 нарушение  снять  0,25 балла.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</si>
</sst>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9"/>
      <name val="Arial"/>
      <family val="2"/>
    </font>
    <font>
      <sz val="16"/>
      <name val="Arial"/>
      <family val="2"/>
    </font>
    <font>
      <sz val="16"/>
      <color indexed="8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Fo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left"/>
    </xf>
    <xf numFmtId="0" fontId="0" fillId="3" borderId="0" xfId="0" applyFill="1"/>
    <xf numFmtId="0" fontId="7" fillId="0" borderId="2" xfId="0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8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7" fillId="0" borderId="0" xfId="0" applyFont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0" xfId="0" applyBorder="1"/>
    <xf numFmtId="0" fontId="0" fillId="0" borderId="0" xfId="0" applyBorder="1" applyAlignment="1">
      <alignment wrapText="1"/>
    </xf>
    <xf numFmtId="2" fontId="0" fillId="0" borderId="0" xfId="0" applyNumberFormat="1"/>
    <xf numFmtId="2" fontId="4" fillId="0" borderId="0" xfId="0" applyNumberFormat="1" applyFont="1" applyFill="1" applyBorder="1" applyAlignment="1">
      <alignment horizontal="center" vertical="center" wrapText="1"/>
    </xf>
    <xf numFmtId="2" fontId="7" fillId="0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left" wrapText="1"/>
    </xf>
    <xf numFmtId="0" fontId="7" fillId="0" borderId="10" xfId="0" applyFont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0" fontId="7" fillId="0" borderId="1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horizontal="left" wrapText="1"/>
    </xf>
    <xf numFmtId="0" fontId="7" fillId="0" borderId="14" xfId="0" applyFont="1" applyBorder="1" applyAlignment="1">
      <alignment horizontal="center" vertical="center"/>
    </xf>
    <xf numFmtId="2" fontId="7" fillId="0" borderId="14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left" wrapText="1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left" wrapText="1"/>
    </xf>
    <xf numFmtId="0" fontId="7" fillId="0" borderId="18" xfId="0" applyFont="1" applyBorder="1" applyAlignment="1">
      <alignment horizontal="center" vertical="center"/>
    </xf>
    <xf numFmtId="2" fontId="7" fillId="0" borderId="18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left"/>
    </xf>
    <xf numFmtId="2" fontId="7" fillId="0" borderId="14" xfId="0" applyNumberFormat="1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center" vertical="center"/>
    </xf>
    <xf numFmtId="2" fontId="7" fillId="0" borderId="2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center"/>
    </xf>
    <xf numFmtId="0" fontId="7" fillId="0" borderId="16" xfId="0" applyFont="1" applyBorder="1" applyAlignment="1">
      <alignment horizontal="center" vertical="center"/>
    </xf>
    <xf numFmtId="2" fontId="7" fillId="0" borderId="1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8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left" wrapText="1"/>
    </xf>
    <xf numFmtId="0" fontId="7" fillId="0" borderId="21" xfId="0" applyFont="1" applyBorder="1" applyAlignment="1">
      <alignment horizontal="center" vertical="center"/>
    </xf>
    <xf numFmtId="2" fontId="7" fillId="0" borderId="21" xfId="0" applyNumberFormat="1" applyFont="1" applyBorder="1" applyAlignment="1">
      <alignment horizontal="center"/>
    </xf>
    <xf numFmtId="0" fontId="7" fillId="0" borderId="12" xfId="0" applyFont="1" applyBorder="1" applyAlignment="1">
      <alignment horizontal="left" wrapText="1"/>
    </xf>
    <xf numFmtId="0" fontId="0" fillId="0" borderId="0" xfId="0"/>
    <xf numFmtId="0" fontId="7" fillId="0" borderId="12" xfId="0" applyFont="1" applyBorder="1" applyAlignment="1">
      <alignment horizontal="left" wrapText="1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left"/>
    </xf>
    <xf numFmtId="0" fontId="7" fillId="0" borderId="23" xfId="0" applyFont="1" applyBorder="1" applyAlignment="1">
      <alignment horizontal="left" wrapText="1"/>
    </xf>
    <xf numFmtId="0" fontId="7" fillId="0" borderId="23" xfId="0" applyFont="1" applyBorder="1" applyAlignment="1">
      <alignment horizontal="left" vertic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2" fontId="7" fillId="0" borderId="24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/>
    </xf>
    <xf numFmtId="0" fontId="7" fillId="0" borderId="25" xfId="0" applyFont="1" applyBorder="1" applyAlignment="1">
      <alignment horizontal="left" wrapText="1"/>
    </xf>
    <xf numFmtId="0" fontId="7" fillId="0" borderId="25" xfId="0" applyFont="1" applyBorder="1" applyAlignment="1">
      <alignment horizontal="center" vertical="center"/>
    </xf>
    <xf numFmtId="2" fontId="7" fillId="0" borderId="25" xfId="0" applyNumberFormat="1" applyFont="1" applyBorder="1" applyAlignment="1">
      <alignment horizontal="center" vertical="center"/>
    </xf>
  </cellXfs>
  <cellStyles count="1"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68"/>
  <sheetViews>
    <sheetView tabSelected="1" topLeftCell="A139" zoomScale="75" zoomScaleNormal="75" workbookViewId="0">
      <selection activeCell="H154" sqref="H154"/>
    </sheetView>
  </sheetViews>
  <sheetFormatPr defaultRowHeight="12.75" x14ac:dyDescent="0.2"/>
  <cols>
    <col min="1" max="1" width="7.7109375" customWidth="1"/>
    <col min="2" max="2" width="39" customWidth="1"/>
    <col min="3" max="3" width="8.5703125" customWidth="1"/>
    <col min="4" max="4" width="52.140625" style="58" customWidth="1"/>
    <col min="5" max="5" width="8" customWidth="1"/>
    <col min="6" max="6" width="50.28515625" style="58" customWidth="1"/>
    <col min="7" max="7" width="15.42578125" customWidth="1"/>
    <col min="8" max="8" width="10.140625" style="117" customWidth="1"/>
    <col min="9" max="9" width="8.28515625" customWidth="1"/>
    <col min="10" max="10" width="18.42578125" customWidth="1"/>
    <col min="12" max="12" width="16.28515625" customWidth="1"/>
  </cols>
  <sheetData>
    <row r="1" spans="1:12" ht="20.100000000000001" customHeight="1" x14ac:dyDescent="0.2">
      <c r="D1" s="55" t="s">
        <v>1</v>
      </c>
      <c r="E1" s="2"/>
    </row>
    <row r="2" spans="1:12" ht="25.5" x14ac:dyDescent="0.2">
      <c r="D2" s="56" t="s">
        <v>15</v>
      </c>
    </row>
    <row r="3" spans="1:12" ht="20.100000000000001" customHeight="1" thickBot="1" x14ac:dyDescent="0.25">
      <c r="D3" s="55" t="s">
        <v>2</v>
      </c>
      <c r="E3" s="2" t="s">
        <v>3</v>
      </c>
      <c r="F3" s="60"/>
      <c r="G3" s="2"/>
      <c r="H3" s="2"/>
    </row>
    <row r="4" spans="1:12" ht="20.100000000000001" customHeight="1" thickBot="1" x14ac:dyDescent="0.25">
      <c r="C4" s="6" t="s">
        <v>16</v>
      </c>
      <c r="D4" s="71" t="s">
        <v>225</v>
      </c>
      <c r="E4" s="7">
        <f>L12</f>
        <v>2</v>
      </c>
      <c r="F4" s="60"/>
      <c r="G4" s="2"/>
      <c r="H4" s="2"/>
    </row>
    <row r="5" spans="1:12" ht="20.100000000000001" customHeight="1" x14ac:dyDescent="0.2">
      <c r="C5" s="6" t="s">
        <v>17</v>
      </c>
      <c r="D5" s="57" t="s">
        <v>18</v>
      </c>
      <c r="E5" s="7">
        <f>L15</f>
        <v>20</v>
      </c>
    </row>
    <row r="6" spans="1:12" ht="20.100000000000001" customHeight="1" x14ac:dyDescent="0.2">
      <c r="C6" s="6" t="s">
        <v>19</v>
      </c>
      <c r="D6" s="58" t="s">
        <v>68</v>
      </c>
      <c r="E6" s="7">
        <f>L51</f>
        <v>13</v>
      </c>
    </row>
    <row r="7" spans="1:12" ht="36.75" customHeight="1" x14ac:dyDescent="0.2">
      <c r="C7" s="6" t="s">
        <v>20</v>
      </c>
      <c r="D7" s="57" t="s">
        <v>117</v>
      </c>
      <c r="E7" s="68">
        <f>L69</f>
        <v>6</v>
      </c>
    </row>
    <row r="8" spans="1:12" ht="20.100000000000001" customHeight="1" x14ac:dyDescent="0.2">
      <c r="C8" s="6" t="s">
        <v>22</v>
      </c>
      <c r="D8" s="58" t="s">
        <v>118</v>
      </c>
      <c r="E8" s="69">
        <f>L90</f>
        <v>11</v>
      </c>
    </row>
    <row r="9" spans="1:12" ht="25.5" customHeight="1" x14ac:dyDescent="0.2">
      <c r="C9" s="6" t="s">
        <v>23</v>
      </c>
      <c r="D9" s="57" t="s">
        <v>119</v>
      </c>
      <c r="E9" s="7">
        <f>L110</f>
        <v>18</v>
      </c>
    </row>
    <row r="10" spans="1:12" ht="20.100000000000001" customHeight="1" x14ac:dyDescent="0.2">
      <c r="C10" s="6" t="s">
        <v>111</v>
      </c>
      <c r="D10" s="59" t="s">
        <v>21</v>
      </c>
      <c r="E10" s="7">
        <f>L147</f>
        <v>15</v>
      </c>
    </row>
    <row r="11" spans="1:12" ht="20.100000000000001" customHeight="1" thickBot="1" x14ac:dyDescent="0.25">
      <c r="C11" s="6"/>
      <c r="D11" s="57"/>
      <c r="E11" s="7">
        <f>SUM(E4:E10)</f>
        <v>85</v>
      </c>
    </row>
    <row r="12" spans="1:12" ht="64.5" thickBot="1" x14ac:dyDescent="0.25">
      <c r="A12" s="38" t="s">
        <v>4</v>
      </c>
      <c r="B12" s="39" t="s">
        <v>5</v>
      </c>
      <c r="C12" s="40" t="s">
        <v>6</v>
      </c>
      <c r="D12" s="43" t="s">
        <v>7</v>
      </c>
      <c r="E12" s="41" t="s">
        <v>8</v>
      </c>
      <c r="F12" s="43" t="s">
        <v>14</v>
      </c>
      <c r="G12" s="42" t="s">
        <v>9</v>
      </c>
      <c r="H12" s="43" t="s">
        <v>10</v>
      </c>
      <c r="I12" s="43" t="s">
        <v>11</v>
      </c>
      <c r="J12" s="44" t="s">
        <v>53</v>
      </c>
      <c r="K12" s="45" t="s">
        <v>12</v>
      </c>
      <c r="L12" s="46">
        <f>SUM(I13:I14)</f>
        <v>2</v>
      </c>
    </row>
    <row r="13" spans="1:12" ht="26.25" thickBot="1" x14ac:dyDescent="0.25">
      <c r="A13" s="75" t="s">
        <v>24</v>
      </c>
      <c r="B13" s="71" t="s">
        <v>225</v>
      </c>
      <c r="C13" s="70" t="s">
        <v>25</v>
      </c>
      <c r="D13" s="71" t="s">
        <v>25</v>
      </c>
      <c r="E13" s="70" t="s">
        <v>25</v>
      </c>
      <c r="F13" s="71" t="s">
        <v>25</v>
      </c>
      <c r="G13" s="70" t="s">
        <v>25</v>
      </c>
      <c r="H13" s="118" t="s">
        <v>25</v>
      </c>
      <c r="I13" s="70" t="s">
        <v>25</v>
      </c>
    </row>
    <row r="14" spans="1:12" ht="77.25" thickBot="1" x14ac:dyDescent="0.25">
      <c r="A14" s="9" t="s">
        <v>25</v>
      </c>
      <c r="B14" s="8" t="s">
        <v>25</v>
      </c>
      <c r="C14" s="77" t="s">
        <v>26</v>
      </c>
      <c r="D14" s="85" t="s">
        <v>55</v>
      </c>
      <c r="E14" s="74" t="s">
        <v>25</v>
      </c>
      <c r="F14" s="73" t="s">
        <v>196</v>
      </c>
      <c r="G14" s="83" t="s">
        <v>27</v>
      </c>
      <c r="H14" s="83">
        <v>1</v>
      </c>
      <c r="I14" s="80">
        <v>2</v>
      </c>
    </row>
    <row r="15" spans="1:12" ht="67.5" customHeight="1" thickBot="1" x14ac:dyDescent="0.25">
      <c r="A15" s="43" t="s">
        <v>4</v>
      </c>
      <c r="B15" s="43" t="s">
        <v>5</v>
      </c>
      <c r="C15" s="43" t="s">
        <v>6</v>
      </c>
      <c r="D15" s="43" t="s">
        <v>7</v>
      </c>
      <c r="E15" s="43" t="s">
        <v>8</v>
      </c>
      <c r="F15" s="43" t="s">
        <v>14</v>
      </c>
      <c r="G15" s="43" t="s">
        <v>9</v>
      </c>
      <c r="H15" s="43" t="s">
        <v>10</v>
      </c>
      <c r="I15" s="43" t="s">
        <v>11</v>
      </c>
      <c r="J15" s="3" t="s">
        <v>54</v>
      </c>
      <c r="K15" s="4" t="s">
        <v>12</v>
      </c>
      <c r="L15" s="5">
        <f>I24+I25+I26+I27+I28+I29+I30+I31+I32+I33+I34+I35+I36+I38+I39+I40+I41+I42+I43+I45+I46+I47+I48+I49+I50+I17+I22</f>
        <v>20</v>
      </c>
    </row>
    <row r="16" spans="1:12" ht="15.75" customHeight="1" thickBot="1" x14ac:dyDescent="0.25">
      <c r="A16" s="75" t="s">
        <v>33</v>
      </c>
      <c r="B16" s="71" t="s">
        <v>67</v>
      </c>
      <c r="C16" s="70"/>
      <c r="D16" s="71"/>
      <c r="E16" s="70"/>
      <c r="F16" s="71"/>
      <c r="G16" s="70"/>
      <c r="H16" s="118"/>
      <c r="I16" s="70"/>
      <c r="J16" s="44"/>
      <c r="K16" s="45"/>
      <c r="L16" s="46"/>
    </row>
    <row r="17" spans="1:12" ht="48.75" customHeight="1" x14ac:dyDescent="0.2">
      <c r="A17" s="9"/>
      <c r="B17" s="8"/>
      <c r="C17" s="97" t="s">
        <v>28</v>
      </c>
      <c r="D17" s="98" t="s">
        <v>170</v>
      </c>
      <c r="E17" s="99" t="s">
        <v>25</v>
      </c>
      <c r="F17" s="100" t="s">
        <v>25</v>
      </c>
      <c r="G17" s="101" t="s">
        <v>25</v>
      </c>
      <c r="H17" s="101">
        <v>5</v>
      </c>
      <c r="I17" s="102">
        <v>2</v>
      </c>
      <c r="J17" s="44"/>
      <c r="K17" s="45"/>
      <c r="L17" s="46"/>
    </row>
    <row r="18" spans="1:12" ht="29.25" customHeight="1" x14ac:dyDescent="0.2">
      <c r="A18" s="9"/>
      <c r="B18" s="8"/>
      <c r="C18" s="9" t="s">
        <v>25</v>
      </c>
      <c r="D18" s="50" t="s">
        <v>25</v>
      </c>
      <c r="E18" s="78">
        <v>0</v>
      </c>
      <c r="F18" s="50" t="s">
        <v>29</v>
      </c>
      <c r="G18" s="8" t="s">
        <v>25</v>
      </c>
      <c r="H18" s="78"/>
      <c r="I18" s="10"/>
      <c r="J18" s="44"/>
      <c r="K18" s="45"/>
      <c r="L18" s="46"/>
    </row>
    <row r="19" spans="1:12" ht="20.25" customHeight="1" x14ac:dyDescent="0.2">
      <c r="A19" s="9"/>
      <c r="B19" s="8"/>
      <c r="C19" s="9" t="s">
        <v>25</v>
      </c>
      <c r="D19" s="50" t="s">
        <v>25</v>
      </c>
      <c r="E19" s="78">
        <v>1</v>
      </c>
      <c r="F19" s="50" t="s">
        <v>30</v>
      </c>
      <c r="G19" s="8" t="s">
        <v>25</v>
      </c>
      <c r="H19" s="78"/>
      <c r="I19" s="10"/>
      <c r="J19" s="44"/>
      <c r="K19" s="45"/>
      <c r="L19" s="46"/>
    </row>
    <row r="20" spans="1:12" ht="24.75" customHeight="1" x14ac:dyDescent="0.2">
      <c r="A20" s="9"/>
      <c r="B20" s="8"/>
      <c r="C20" s="9" t="s">
        <v>25</v>
      </c>
      <c r="D20" s="50" t="s">
        <v>25</v>
      </c>
      <c r="E20" s="78">
        <v>2</v>
      </c>
      <c r="F20" s="50" t="s">
        <v>31</v>
      </c>
      <c r="G20" s="8" t="s">
        <v>25</v>
      </c>
      <c r="H20" s="78"/>
      <c r="I20" s="10"/>
      <c r="J20" s="44"/>
      <c r="K20" s="45"/>
      <c r="L20" s="46"/>
    </row>
    <row r="21" spans="1:12" ht="22.5" customHeight="1" thickBot="1" x14ac:dyDescent="0.25">
      <c r="A21" s="9"/>
      <c r="B21" s="8"/>
      <c r="C21" s="9" t="s">
        <v>25</v>
      </c>
      <c r="D21" s="50" t="s">
        <v>25</v>
      </c>
      <c r="E21" s="78">
        <v>3</v>
      </c>
      <c r="F21" s="50" t="s">
        <v>32</v>
      </c>
      <c r="G21" s="8" t="s">
        <v>25</v>
      </c>
      <c r="H21" s="78"/>
      <c r="I21" s="10"/>
      <c r="J21" s="44"/>
      <c r="K21" s="45"/>
      <c r="L21" s="46"/>
    </row>
    <row r="22" spans="1:12" s="126" customFormat="1" ht="30.75" customHeight="1" thickBot="1" x14ac:dyDescent="0.25">
      <c r="A22" s="9"/>
      <c r="B22" s="59"/>
      <c r="C22" s="133" t="s">
        <v>26</v>
      </c>
      <c r="D22" s="71" t="s">
        <v>226</v>
      </c>
      <c r="E22" s="134"/>
      <c r="F22" s="71" t="s">
        <v>231</v>
      </c>
      <c r="G22" s="134" t="s">
        <v>27</v>
      </c>
      <c r="H22" s="134">
        <v>1</v>
      </c>
      <c r="I22" s="135">
        <v>0.5</v>
      </c>
      <c r="J22" s="44"/>
      <c r="K22" s="45"/>
      <c r="L22" s="46"/>
    </row>
    <row r="23" spans="1:12" ht="13.5" thickBot="1" x14ac:dyDescent="0.25">
      <c r="A23" s="75" t="s">
        <v>59</v>
      </c>
      <c r="B23" s="71" t="s">
        <v>56</v>
      </c>
      <c r="C23" s="130" t="s">
        <v>25</v>
      </c>
      <c r="D23" s="131" t="s">
        <v>25</v>
      </c>
      <c r="E23" s="130" t="s">
        <v>25</v>
      </c>
      <c r="F23" s="131" t="s">
        <v>25</v>
      </c>
      <c r="G23" s="130" t="s">
        <v>25</v>
      </c>
      <c r="H23" s="132" t="s">
        <v>25</v>
      </c>
      <c r="I23" s="130" t="s">
        <v>25</v>
      </c>
    </row>
    <row r="24" spans="1:12" ht="25.5" x14ac:dyDescent="0.2">
      <c r="A24" s="47"/>
      <c r="B24" s="48"/>
      <c r="C24" s="76" t="s">
        <v>26</v>
      </c>
      <c r="D24" s="84" t="s">
        <v>57</v>
      </c>
      <c r="E24" s="72"/>
      <c r="F24" s="93" t="s">
        <v>151</v>
      </c>
      <c r="G24" s="82" t="s">
        <v>27</v>
      </c>
      <c r="H24" s="82">
        <v>5</v>
      </c>
      <c r="I24" s="79">
        <v>1.25</v>
      </c>
    </row>
    <row r="25" spans="1:12" ht="25.5" x14ac:dyDescent="0.2">
      <c r="A25" s="9" t="s">
        <v>25</v>
      </c>
      <c r="B25" s="8" t="s">
        <v>25</v>
      </c>
      <c r="C25" s="77" t="s">
        <v>26</v>
      </c>
      <c r="D25" s="85" t="s">
        <v>140</v>
      </c>
      <c r="E25" s="74" t="s">
        <v>25</v>
      </c>
      <c r="F25" s="94" t="s">
        <v>151</v>
      </c>
      <c r="G25" s="83" t="s">
        <v>27</v>
      </c>
      <c r="H25" s="83">
        <v>5</v>
      </c>
      <c r="I25" s="80">
        <v>1.25</v>
      </c>
    </row>
    <row r="26" spans="1:12" ht="25.5" x14ac:dyDescent="0.2">
      <c r="A26" s="9" t="s">
        <v>25</v>
      </c>
      <c r="B26" s="8" t="s">
        <v>25</v>
      </c>
      <c r="C26" s="77" t="s">
        <v>26</v>
      </c>
      <c r="D26" s="85" t="s">
        <v>141</v>
      </c>
      <c r="E26" s="74" t="s">
        <v>25</v>
      </c>
      <c r="F26" s="94" t="s">
        <v>151</v>
      </c>
      <c r="G26" s="83" t="s">
        <v>27</v>
      </c>
      <c r="H26" s="83">
        <v>5</v>
      </c>
      <c r="I26" s="80">
        <v>1.25</v>
      </c>
    </row>
    <row r="27" spans="1:12" ht="25.5" x14ac:dyDescent="0.2">
      <c r="A27" s="9" t="s">
        <v>25</v>
      </c>
      <c r="B27" s="8" t="s">
        <v>25</v>
      </c>
      <c r="C27" s="77" t="s">
        <v>26</v>
      </c>
      <c r="D27" s="85" t="s">
        <v>142</v>
      </c>
      <c r="E27" s="74" t="s">
        <v>25</v>
      </c>
      <c r="F27" s="94" t="s">
        <v>151</v>
      </c>
      <c r="G27" s="83" t="s">
        <v>27</v>
      </c>
      <c r="H27" s="83">
        <v>5</v>
      </c>
      <c r="I27" s="80">
        <v>1.25</v>
      </c>
    </row>
    <row r="28" spans="1:12" ht="25.5" x14ac:dyDescent="0.2">
      <c r="A28" s="9" t="s">
        <v>25</v>
      </c>
      <c r="B28" s="8" t="s">
        <v>25</v>
      </c>
      <c r="C28" s="77" t="s">
        <v>26</v>
      </c>
      <c r="D28" s="85" t="s">
        <v>143</v>
      </c>
      <c r="E28" s="74" t="s">
        <v>25</v>
      </c>
      <c r="F28" s="94" t="s">
        <v>151</v>
      </c>
      <c r="G28" s="83" t="s">
        <v>27</v>
      </c>
      <c r="H28" s="83">
        <v>5</v>
      </c>
      <c r="I28" s="80">
        <v>0.5</v>
      </c>
    </row>
    <row r="29" spans="1:12" ht="25.5" x14ac:dyDescent="0.2">
      <c r="A29" s="9" t="s">
        <v>25</v>
      </c>
      <c r="B29" s="8" t="s">
        <v>25</v>
      </c>
      <c r="C29" s="77" t="s">
        <v>26</v>
      </c>
      <c r="D29" s="85" t="s">
        <v>144</v>
      </c>
      <c r="E29" s="74" t="s">
        <v>25</v>
      </c>
      <c r="F29" s="94" t="s">
        <v>151</v>
      </c>
      <c r="G29" s="83" t="s">
        <v>27</v>
      </c>
      <c r="H29" s="83">
        <v>5</v>
      </c>
      <c r="I29" s="80">
        <v>0.5</v>
      </c>
    </row>
    <row r="30" spans="1:12" ht="25.5" x14ac:dyDescent="0.2">
      <c r="A30" s="9" t="s">
        <v>25</v>
      </c>
      <c r="B30" s="8" t="s">
        <v>25</v>
      </c>
      <c r="C30" s="77" t="s">
        <v>26</v>
      </c>
      <c r="D30" s="85" t="s">
        <v>145</v>
      </c>
      <c r="E30" s="74" t="s">
        <v>25</v>
      </c>
      <c r="F30" s="94" t="s">
        <v>151</v>
      </c>
      <c r="G30" s="83" t="s">
        <v>27</v>
      </c>
      <c r="H30" s="83">
        <v>5</v>
      </c>
      <c r="I30" s="80">
        <v>0.5</v>
      </c>
    </row>
    <row r="31" spans="1:12" ht="25.5" x14ac:dyDescent="0.2">
      <c r="A31" s="9" t="s">
        <v>25</v>
      </c>
      <c r="B31" s="8" t="s">
        <v>25</v>
      </c>
      <c r="C31" s="77" t="s">
        <v>26</v>
      </c>
      <c r="D31" s="85" t="s">
        <v>146</v>
      </c>
      <c r="E31" s="74" t="s">
        <v>25</v>
      </c>
      <c r="F31" s="94" t="s">
        <v>151</v>
      </c>
      <c r="G31" s="83" t="s">
        <v>27</v>
      </c>
      <c r="H31" s="83">
        <v>5</v>
      </c>
      <c r="I31" s="80">
        <v>0.5</v>
      </c>
    </row>
    <row r="32" spans="1:12" ht="38.25" x14ac:dyDescent="0.2">
      <c r="A32" s="9" t="s">
        <v>25</v>
      </c>
      <c r="B32" s="8" t="s">
        <v>25</v>
      </c>
      <c r="C32" s="87" t="s">
        <v>26</v>
      </c>
      <c r="D32" s="88" t="s">
        <v>58</v>
      </c>
      <c r="E32" s="89" t="s">
        <v>25</v>
      </c>
      <c r="F32" s="90" t="s">
        <v>152</v>
      </c>
      <c r="G32" s="91" t="s">
        <v>27</v>
      </c>
      <c r="H32" s="91">
        <v>5</v>
      </c>
      <c r="I32" s="92">
        <v>0.5</v>
      </c>
    </row>
    <row r="33" spans="1:9" ht="38.25" x14ac:dyDescent="0.2">
      <c r="A33" s="9" t="s">
        <v>25</v>
      </c>
      <c r="B33" s="8" t="s">
        <v>25</v>
      </c>
      <c r="C33" s="77" t="s">
        <v>26</v>
      </c>
      <c r="D33" s="85" t="s">
        <v>147</v>
      </c>
      <c r="E33" s="74" t="s">
        <v>25</v>
      </c>
      <c r="F33" s="90" t="s">
        <v>152</v>
      </c>
      <c r="G33" s="83" t="s">
        <v>27</v>
      </c>
      <c r="H33" s="83">
        <v>5</v>
      </c>
      <c r="I33" s="80">
        <v>0.5</v>
      </c>
    </row>
    <row r="34" spans="1:9" ht="38.25" x14ac:dyDescent="0.2">
      <c r="A34" s="9" t="s">
        <v>25</v>
      </c>
      <c r="B34" s="8" t="s">
        <v>25</v>
      </c>
      <c r="C34" s="77" t="s">
        <v>26</v>
      </c>
      <c r="D34" s="85" t="s">
        <v>148</v>
      </c>
      <c r="E34" s="74" t="s">
        <v>25</v>
      </c>
      <c r="F34" s="90" t="s">
        <v>152</v>
      </c>
      <c r="G34" s="83" t="s">
        <v>27</v>
      </c>
      <c r="H34" s="83">
        <v>5</v>
      </c>
      <c r="I34" s="80">
        <v>0.5</v>
      </c>
    </row>
    <row r="35" spans="1:9" ht="38.25" x14ac:dyDescent="0.2">
      <c r="A35" s="9" t="s">
        <v>25</v>
      </c>
      <c r="B35" s="8" t="s">
        <v>25</v>
      </c>
      <c r="C35" s="77" t="s">
        <v>26</v>
      </c>
      <c r="D35" s="85" t="s">
        <v>149</v>
      </c>
      <c r="E35" s="74" t="s">
        <v>25</v>
      </c>
      <c r="F35" s="90" t="s">
        <v>152</v>
      </c>
      <c r="G35" s="83" t="s">
        <v>27</v>
      </c>
      <c r="H35" s="83">
        <v>5</v>
      </c>
      <c r="I35" s="80">
        <v>0.5</v>
      </c>
    </row>
    <row r="36" spans="1:9" ht="39" thickBot="1" x14ac:dyDescent="0.25">
      <c r="A36" s="9"/>
      <c r="B36" s="8"/>
      <c r="C36" s="61" t="s">
        <v>26</v>
      </c>
      <c r="D36" s="86" t="s">
        <v>34</v>
      </c>
      <c r="E36" s="9"/>
      <c r="F36" s="50" t="s">
        <v>150</v>
      </c>
      <c r="G36" s="78" t="s">
        <v>27</v>
      </c>
      <c r="H36" s="78">
        <v>5</v>
      </c>
      <c r="I36" s="81">
        <v>1</v>
      </c>
    </row>
    <row r="37" spans="1:9" ht="13.5" thickBot="1" x14ac:dyDescent="0.25">
      <c r="A37" s="75" t="s">
        <v>64</v>
      </c>
      <c r="B37" s="71" t="s">
        <v>60</v>
      </c>
      <c r="C37" s="70"/>
      <c r="D37" s="71"/>
      <c r="E37" s="70"/>
      <c r="F37" s="71"/>
      <c r="G37" s="70"/>
      <c r="H37" s="118"/>
      <c r="I37" s="70"/>
    </row>
    <row r="38" spans="1:9" ht="25.5" x14ac:dyDescent="0.2">
      <c r="A38" s="9"/>
      <c r="B38" s="8"/>
      <c r="C38" s="77" t="s">
        <v>26</v>
      </c>
      <c r="D38" s="85" t="s">
        <v>160</v>
      </c>
      <c r="E38" s="74"/>
      <c r="F38" s="73" t="s">
        <v>153</v>
      </c>
      <c r="G38" s="83" t="s">
        <v>27</v>
      </c>
      <c r="H38" s="83">
        <v>5</v>
      </c>
      <c r="I38" s="80">
        <v>1</v>
      </c>
    </row>
    <row r="39" spans="1:9" ht="25.5" x14ac:dyDescent="0.2">
      <c r="A39" s="9"/>
      <c r="B39" s="8"/>
      <c r="C39" s="77" t="s">
        <v>26</v>
      </c>
      <c r="D39" s="85" t="s">
        <v>161</v>
      </c>
      <c r="E39" s="74"/>
      <c r="F39" s="73" t="s">
        <v>154</v>
      </c>
      <c r="G39" s="83" t="s">
        <v>27</v>
      </c>
      <c r="H39" s="83">
        <v>5</v>
      </c>
      <c r="I39" s="80">
        <v>0.5</v>
      </c>
    </row>
    <row r="40" spans="1:9" ht="25.5" x14ac:dyDescent="0.2">
      <c r="A40" s="9"/>
      <c r="B40" s="8"/>
      <c r="C40" s="77" t="s">
        <v>26</v>
      </c>
      <c r="D40" s="85" t="s">
        <v>162</v>
      </c>
      <c r="E40" s="74"/>
      <c r="F40" s="73" t="s">
        <v>155</v>
      </c>
      <c r="G40" s="83" t="s">
        <v>27</v>
      </c>
      <c r="H40" s="83">
        <v>5</v>
      </c>
      <c r="I40" s="80">
        <v>0.5</v>
      </c>
    </row>
    <row r="41" spans="1:9" ht="30" customHeight="1" x14ac:dyDescent="0.2">
      <c r="A41" s="9"/>
      <c r="B41" s="8"/>
      <c r="C41" s="77" t="s">
        <v>26</v>
      </c>
      <c r="D41" s="85" t="s">
        <v>197</v>
      </c>
      <c r="E41" s="74"/>
      <c r="F41" s="73" t="s">
        <v>155</v>
      </c>
      <c r="G41" s="83" t="s">
        <v>27</v>
      </c>
      <c r="H41" s="83">
        <v>5</v>
      </c>
      <c r="I41" s="80">
        <v>1</v>
      </c>
    </row>
    <row r="42" spans="1:9" ht="25.5" x14ac:dyDescent="0.2">
      <c r="A42" s="9"/>
      <c r="B42" s="8"/>
      <c r="C42" s="77" t="s">
        <v>26</v>
      </c>
      <c r="D42" s="85" t="s">
        <v>163</v>
      </c>
      <c r="E42" s="74"/>
      <c r="F42" s="73" t="s">
        <v>156</v>
      </c>
      <c r="G42" s="83" t="s">
        <v>27</v>
      </c>
      <c r="H42" s="83">
        <v>5</v>
      </c>
      <c r="I42" s="80">
        <v>0.5</v>
      </c>
    </row>
    <row r="43" spans="1:9" ht="27" customHeight="1" thickBot="1" x14ac:dyDescent="0.25">
      <c r="A43" s="9"/>
      <c r="B43" s="8"/>
      <c r="C43" s="77" t="s">
        <v>26</v>
      </c>
      <c r="D43" s="85" t="s">
        <v>164</v>
      </c>
      <c r="E43" s="74"/>
      <c r="F43" s="73" t="s">
        <v>157</v>
      </c>
      <c r="G43" s="83" t="s">
        <v>27</v>
      </c>
      <c r="H43" s="83">
        <v>5</v>
      </c>
      <c r="I43" s="80">
        <v>0.5</v>
      </c>
    </row>
    <row r="44" spans="1:9" ht="13.5" thickBot="1" x14ac:dyDescent="0.25">
      <c r="A44" s="75" t="s">
        <v>66</v>
      </c>
      <c r="B44" s="71" t="s">
        <v>65</v>
      </c>
      <c r="C44" s="70"/>
      <c r="D44" s="71"/>
      <c r="E44" s="70"/>
      <c r="F44" s="71"/>
      <c r="G44" s="70"/>
      <c r="H44" s="118"/>
      <c r="I44" s="70"/>
    </row>
    <row r="45" spans="1:9" ht="25.5" x14ac:dyDescent="0.2">
      <c r="A45" s="9"/>
      <c r="B45" s="8"/>
      <c r="C45" s="77" t="s">
        <v>26</v>
      </c>
      <c r="D45" s="85" t="s">
        <v>165</v>
      </c>
      <c r="E45" s="74"/>
      <c r="F45" s="73" t="s">
        <v>113</v>
      </c>
      <c r="G45" s="83" t="s">
        <v>27</v>
      </c>
      <c r="H45" s="83">
        <v>5</v>
      </c>
      <c r="I45" s="80">
        <v>1</v>
      </c>
    </row>
    <row r="46" spans="1:9" ht="25.5" x14ac:dyDescent="0.2">
      <c r="A46" s="9"/>
      <c r="B46" s="8"/>
      <c r="C46" s="77" t="s">
        <v>26</v>
      </c>
      <c r="D46" s="85" t="s">
        <v>166</v>
      </c>
      <c r="E46" s="74"/>
      <c r="F46" s="73" t="s">
        <v>61</v>
      </c>
      <c r="G46" s="83" t="s">
        <v>27</v>
      </c>
      <c r="H46" s="83">
        <v>5</v>
      </c>
      <c r="I46" s="80">
        <v>0.5</v>
      </c>
    </row>
    <row r="47" spans="1:9" ht="25.5" x14ac:dyDescent="0.2">
      <c r="A47" s="9"/>
      <c r="B47" s="8"/>
      <c r="C47" s="77" t="s">
        <v>26</v>
      </c>
      <c r="D47" s="85" t="s">
        <v>167</v>
      </c>
      <c r="E47" s="74"/>
      <c r="F47" s="73" t="s">
        <v>62</v>
      </c>
      <c r="G47" s="83" t="s">
        <v>27</v>
      </c>
      <c r="H47" s="83">
        <v>5</v>
      </c>
      <c r="I47" s="80">
        <v>0.5</v>
      </c>
    </row>
    <row r="48" spans="1:9" ht="35.25" customHeight="1" x14ac:dyDescent="0.2">
      <c r="A48" s="9"/>
      <c r="B48" s="8"/>
      <c r="C48" s="77" t="s">
        <v>26</v>
      </c>
      <c r="D48" s="85" t="s">
        <v>198</v>
      </c>
      <c r="E48" s="74"/>
      <c r="F48" s="73" t="s">
        <v>155</v>
      </c>
      <c r="G48" s="83" t="s">
        <v>27</v>
      </c>
      <c r="H48" s="83">
        <v>5</v>
      </c>
      <c r="I48" s="80">
        <v>0.5</v>
      </c>
    </row>
    <row r="49" spans="1:12" ht="25.5" x14ac:dyDescent="0.2">
      <c r="A49" s="9"/>
      <c r="B49" s="8"/>
      <c r="C49" s="77" t="s">
        <v>26</v>
      </c>
      <c r="D49" s="85" t="s">
        <v>168</v>
      </c>
      <c r="E49" s="74"/>
      <c r="F49" s="73" t="s">
        <v>63</v>
      </c>
      <c r="G49" s="83" t="s">
        <v>27</v>
      </c>
      <c r="H49" s="83">
        <v>5</v>
      </c>
      <c r="I49" s="80">
        <v>0.5</v>
      </c>
    </row>
    <row r="50" spans="1:12" ht="27.75" customHeight="1" thickBot="1" x14ac:dyDescent="0.25">
      <c r="A50" s="9"/>
      <c r="B50" s="8"/>
      <c r="C50" s="77" t="s">
        <v>26</v>
      </c>
      <c r="D50" s="85" t="s">
        <v>169</v>
      </c>
      <c r="E50" s="74"/>
      <c r="F50" s="73" t="s">
        <v>110</v>
      </c>
      <c r="G50" s="83" t="s">
        <v>27</v>
      </c>
      <c r="H50" s="83">
        <v>5</v>
      </c>
      <c r="I50" s="80">
        <v>0.5</v>
      </c>
    </row>
    <row r="51" spans="1:12" ht="64.5" thickBot="1" x14ac:dyDescent="0.25">
      <c r="A51" s="11" t="s">
        <v>4</v>
      </c>
      <c r="B51" s="12" t="s">
        <v>5</v>
      </c>
      <c r="C51" s="13" t="s">
        <v>6</v>
      </c>
      <c r="D51" s="43" t="s">
        <v>7</v>
      </c>
      <c r="E51" s="14" t="s">
        <v>8</v>
      </c>
      <c r="F51" s="43" t="s">
        <v>14</v>
      </c>
      <c r="G51" s="15" t="s">
        <v>9</v>
      </c>
      <c r="H51" s="43" t="s">
        <v>10</v>
      </c>
      <c r="I51" s="16" t="s">
        <v>11</v>
      </c>
      <c r="J51" s="17" t="s">
        <v>35</v>
      </c>
      <c r="K51" s="18" t="s">
        <v>12</v>
      </c>
      <c r="L51" s="19">
        <f>I53+I59+I60++I61+I62+I63+I64+I65+I67+I68+I58</f>
        <v>13</v>
      </c>
    </row>
    <row r="52" spans="1:12" ht="13.5" thickBot="1" x14ac:dyDescent="0.25">
      <c r="A52" s="75" t="s">
        <v>36</v>
      </c>
      <c r="B52" s="71" t="s">
        <v>68</v>
      </c>
      <c r="C52" s="70" t="s">
        <v>25</v>
      </c>
      <c r="D52" s="71" t="s">
        <v>25</v>
      </c>
      <c r="E52" s="70" t="s">
        <v>25</v>
      </c>
      <c r="F52" s="71" t="s">
        <v>25</v>
      </c>
      <c r="G52" s="70" t="s">
        <v>25</v>
      </c>
      <c r="H52" s="118" t="s">
        <v>25</v>
      </c>
      <c r="I52" s="70" t="s">
        <v>25</v>
      </c>
    </row>
    <row r="53" spans="1:12" ht="25.5" x14ac:dyDescent="0.2">
      <c r="A53" s="9"/>
      <c r="B53" s="51" t="s">
        <v>25</v>
      </c>
      <c r="C53" s="97" t="s">
        <v>28</v>
      </c>
      <c r="D53" s="98" t="s">
        <v>171</v>
      </c>
      <c r="E53" s="99" t="s">
        <v>25</v>
      </c>
      <c r="F53" s="100"/>
      <c r="G53" s="101" t="s">
        <v>27</v>
      </c>
      <c r="H53" s="101">
        <v>7</v>
      </c>
      <c r="I53" s="102">
        <v>1.5</v>
      </c>
    </row>
    <row r="54" spans="1:12" x14ac:dyDescent="0.2">
      <c r="A54" s="9"/>
      <c r="B54" s="51" t="s">
        <v>25</v>
      </c>
      <c r="C54" s="103" t="s">
        <v>25</v>
      </c>
      <c r="D54" s="50" t="s">
        <v>25</v>
      </c>
      <c r="E54" s="78">
        <v>0</v>
      </c>
      <c r="F54" s="50" t="s">
        <v>29</v>
      </c>
      <c r="G54" s="8" t="s">
        <v>25</v>
      </c>
      <c r="H54" s="78"/>
      <c r="I54" s="10"/>
    </row>
    <row r="55" spans="1:12" x14ac:dyDescent="0.2">
      <c r="A55" s="9"/>
      <c r="B55" s="51" t="s">
        <v>25</v>
      </c>
      <c r="C55" s="103" t="s">
        <v>25</v>
      </c>
      <c r="D55" s="50" t="s">
        <v>25</v>
      </c>
      <c r="E55" s="78">
        <v>1</v>
      </c>
      <c r="F55" s="50" t="s">
        <v>30</v>
      </c>
      <c r="G55" s="8" t="s">
        <v>25</v>
      </c>
      <c r="H55" s="78"/>
      <c r="I55" s="10"/>
    </row>
    <row r="56" spans="1:12" ht="25.5" x14ac:dyDescent="0.2">
      <c r="A56" s="9"/>
      <c r="B56" s="51" t="s">
        <v>25</v>
      </c>
      <c r="C56" s="103" t="s">
        <v>25</v>
      </c>
      <c r="D56" s="50" t="s">
        <v>227</v>
      </c>
      <c r="E56" s="78">
        <v>2</v>
      </c>
      <c r="F56" s="50" t="s">
        <v>31</v>
      </c>
      <c r="G56" s="8" t="s">
        <v>25</v>
      </c>
      <c r="H56" s="78"/>
      <c r="I56" s="10"/>
    </row>
    <row r="57" spans="1:12" s="49" customFormat="1" ht="26.25" thickBot="1" x14ac:dyDescent="0.25">
      <c r="A57" s="47"/>
      <c r="B57" s="51" t="s">
        <v>25</v>
      </c>
      <c r="C57" s="103" t="s">
        <v>25</v>
      </c>
      <c r="D57" s="50" t="s">
        <v>25</v>
      </c>
      <c r="E57" s="78">
        <v>3</v>
      </c>
      <c r="F57" s="50" t="s">
        <v>32</v>
      </c>
      <c r="G57" s="8" t="s">
        <v>25</v>
      </c>
      <c r="H57" s="78"/>
      <c r="I57" s="10"/>
    </row>
    <row r="58" spans="1:12" s="49" customFormat="1" ht="27.75" customHeight="1" thickBot="1" x14ac:dyDescent="0.25">
      <c r="A58" s="47"/>
      <c r="B58" s="51"/>
      <c r="C58" s="133" t="s">
        <v>26</v>
      </c>
      <c r="D58" s="71" t="s">
        <v>226</v>
      </c>
      <c r="E58" s="134"/>
      <c r="F58" s="71" t="s">
        <v>232</v>
      </c>
      <c r="G58" s="134" t="s">
        <v>27</v>
      </c>
      <c r="H58" s="134">
        <v>1</v>
      </c>
      <c r="I58" s="135">
        <v>0.5</v>
      </c>
    </row>
    <row r="59" spans="1:12" s="49" customFormat="1" ht="25.5" x14ac:dyDescent="0.2">
      <c r="A59" s="47"/>
      <c r="B59" s="51"/>
      <c r="C59" s="77" t="s">
        <v>26</v>
      </c>
      <c r="D59" s="85" t="s">
        <v>121</v>
      </c>
      <c r="E59" s="74"/>
      <c r="F59" s="73" t="s">
        <v>95</v>
      </c>
      <c r="G59" s="83"/>
      <c r="H59" s="83">
        <v>7</v>
      </c>
      <c r="I59" s="80">
        <v>0.5</v>
      </c>
    </row>
    <row r="60" spans="1:12" ht="25.5" x14ac:dyDescent="0.2">
      <c r="A60" s="9" t="s">
        <v>25</v>
      </c>
      <c r="B60" s="51" t="s">
        <v>25</v>
      </c>
      <c r="C60" s="77" t="s">
        <v>26</v>
      </c>
      <c r="D60" s="85" t="s">
        <v>122</v>
      </c>
      <c r="E60" s="74" t="s">
        <v>25</v>
      </c>
      <c r="F60" s="73" t="s">
        <v>199</v>
      </c>
      <c r="G60" s="83" t="s">
        <v>27</v>
      </c>
      <c r="H60" s="83">
        <v>7</v>
      </c>
      <c r="I60" s="80">
        <v>1</v>
      </c>
    </row>
    <row r="61" spans="1:12" ht="25.5" x14ac:dyDescent="0.2">
      <c r="A61" s="9"/>
      <c r="B61" s="51"/>
      <c r="C61" s="77" t="s">
        <v>26</v>
      </c>
      <c r="D61" s="85" t="s">
        <v>123</v>
      </c>
      <c r="E61" s="74"/>
      <c r="F61" s="73" t="s">
        <v>199</v>
      </c>
      <c r="G61" s="83"/>
      <c r="H61" s="83">
        <v>7</v>
      </c>
      <c r="I61" s="80">
        <v>1</v>
      </c>
    </row>
    <row r="62" spans="1:12" ht="25.5" x14ac:dyDescent="0.2">
      <c r="A62" s="9" t="s">
        <v>25</v>
      </c>
      <c r="B62" s="51" t="s">
        <v>25</v>
      </c>
      <c r="C62" s="77" t="s">
        <v>26</v>
      </c>
      <c r="D62" s="85" t="s">
        <v>207</v>
      </c>
      <c r="E62" s="74" t="s">
        <v>25</v>
      </c>
      <c r="F62" s="73" t="s">
        <v>76</v>
      </c>
      <c r="G62" s="83" t="s">
        <v>27</v>
      </c>
      <c r="H62" s="83">
        <v>7</v>
      </c>
      <c r="I62" s="80">
        <v>1</v>
      </c>
    </row>
    <row r="63" spans="1:12" x14ac:dyDescent="0.2">
      <c r="A63" s="9" t="s">
        <v>25</v>
      </c>
      <c r="B63" s="51" t="s">
        <v>25</v>
      </c>
      <c r="C63" s="77" t="s">
        <v>26</v>
      </c>
      <c r="D63" s="85" t="s">
        <v>124</v>
      </c>
      <c r="E63" s="74" t="s">
        <v>25</v>
      </c>
      <c r="F63" s="73" t="s">
        <v>98</v>
      </c>
      <c r="G63" s="83" t="s">
        <v>27</v>
      </c>
      <c r="H63" s="83">
        <v>7</v>
      </c>
      <c r="I63" s="80">
        <v>1</v>
      </c>
    </row>
    <row r="64" spans="1:12" x14ac:dyDescent="0.2">
      <c r="A64" s="9" t="s">
        <v>25</v>
      </c>
      <c r="B64" s="51" t="s">
        <v>25</v>
      </c>
      <c r="C64" s="77" t="s">
        <v>26</v>
      </c>
      <c r="D64" s="85" t="s">
        <v>125</v>
      </c>
      <c r="E64" s="74" t="s">
        <v>25</v>
      </c>
      <c r="F64" s="73" t="s">
        <v>99</v>
      </c>
      <c r="G64" s="83" t="s">
        <v>27</v>
      </c>
      <c r="H64" s="83">
        <v>7</v>
      </c>
      <c r="I64" s="80">
        <v>2</v>
      </c>
    </row>
    <row r="65" spans="1:12" ht="26.25" thickBot="1" x14ac:dyDescent="0.25">
      <c r="A65" s="9" t="s">
        <v>25</v>
      </c>
      <c r="B65" s="51" t="s">
        <v>25</v>
      </c>
      <c r="C65" s="77" t="s">
        <v>26</v>
      </c>
      <c r="D65" s="85" t="s">
        <v>126</v>
      </c>
      <c r="E65" s="74" t="s">
        <v>25</v>
      </c>
      <c r="F65" s="73" t="s">
        <v>172</v>
      </c>
      <c r="G65" s="83" t="s">
        <v>27</v>
      </c>
      <c r="H65" s="83">
        <v>7</v>
      </c>
      <c r="I65" s="80">
        <v>1</v>
      </c>
    </row>
    <row r="66" spans="1:12" ht="13.5" customHeight="1" thickBot="1" x14ac:dyDescent="0.25">
      <c r="A66" s="75" t="s">
        <v>83</v>
      </c>
      <c r="B66" s="71" t="s">
        <v>84</v>
      </c>
      <c r="C66" s="70"/>
      <c r="D66" s="71"/>
      <c r="E66" s="70"/>
      <c r="F66" s="71"/>
      <c r="G66" s="70"/>
      <c r="H66" s="118"/>
      <c r="I66" s="70"/>
    </row>
    <row r="67" spans="1:12" ht="25.5" x14ac:dyDescent="0.2">
      <c r="A67" s="9"/>
      <c r="B67" s="8"/>
      <c r="C67" s="77" t="s">
        <v>26</v>
      </c>
      <c r="D67" s="85" t="s">
        <v>127</v>
      </c>
      <c r="E67" s="74"/>
      <c r="F67" s="73" t="s">
        <v>200</v>
      </c>
      <c r="G67" s="83" t="s">
        <v>27</v>
      </c>
      <c r="H67" s="83">
        <v>7</v>
      </c>
      <c r="I67" s="80">
        <v>1.5</v>
      </c>
    </row>
    <row r="68" spans="1:12" ht="64.5" thickBot="1" x14ac:dyDescent="0.25">
      <c r="A68" s="9"/>
      <c r="B68" s="8"/>
      <c r="C68" s="77" t="s">
        <v>26</v>
      </c>
      <c r="D68" s="85" t="s">
        <v>173</v>
      </c>
      <c r="E68" s="74"/>
      <c r="F68" s="73" t="s">
        <v>116</v>
      </c>
      <c r="G68" s="83" t="s">
        <v>27</v>
      </c>
      <c r="H68" s="83">
        <v>7</v>
      </c>
      <c r="I68" s="80">
        <v>2</v>
      </c>
    </row>
    <row r="69" spans="1:12" ht="64.5" thickBot="1" x14ac:dyDescent="0.25">
      <c r="A69" s="43" t="s">
        <v>4</v>
      </c>
      <c r="B69" s="43" t="s">
        <v>5</v>
      </c>
      <c r="C69" s="43" t="s">
        <v>6</v>
      </c>
      <c r="D69" s="43" t="s">
        <v>7</v>
      </c>
      <c r="E69" s="43" t="s">
        <v>8</v>
      </c>
      <c r="F69" s="43" t="s">
        <v>14</v>
      </c>
      <c r="G69" s="43" t="s">
        <v>9</v>
      </c>
      <c r="H69" s="43" t="s">
        <v>10</v>
      </c>
      <c r="I69" s="43" t="s">
        <v>11</v>
      </c>
      <c r="J69" s="44" t="s">
        <v>39</v>
      </c>
      <c r="K69" s="45" t="s">
        <v>12</v>
      </c>
      <c r="L69" s="46">
        <f>I71+I76+I82+I83+I84+I85+I86+I87+I88+I89+I81</f>
        <v>6</v>
      </c>
    </row>
    <row r="70" spans="1:12" ht="28.5" customHeight="1" thickBot="1" x14ac:dyDescent="0.25">
      <c r="A70" s="75" t="s">
        <v>40</v>
      </c>
      <c r="B70" s="71" t="s">
        <v>120</v>
      </c>
      <c r="C70" s="70" t="s">
        <v>25</v>
      </c>
      <c r="D70" s="71" t="s">
        <v>25</v>
      </c>
      <c r="E70" s="70" t="s">
        <v>25</v>
      </c>
      <c r="F70" s="71" t="s">
        <v>25</v>
      </c>
      <c r="G70" s="70" t="s">
        <v>25</v>
      </c>
      <c r="H70" s="118" t="s">
        <v>25</v>
      </c>
      <c r="I70" s="70"/>
      <c r="J70" s="44"/>
      <c r="K70" s="45"/>
      <c r="L70" s="46"/>
    </row>
    <row r="71" spans="1:12" ht="25.5" x14ac:dyDescent="0.2">
      <c r="A71" s="9" t="s">
        <v>25</v>
      </c>
      <c r="B71" s="8" t="s">
        <v>25</v>
      </c>
      <c r="C71" s="97" t="s">
        <v>28</v>
      </c>
      <c r="D71" s="98" t="s">
        <v>102</v>
      </c>
      <c r="E71" s="99" t="s">
        <v>25</v>
      </c>
      <c r="F71" s="100" t="s">
        <v>49</v>
      </c>
      <c r="G71" s="101" t="s">
        <v>25</v>
      </c>
      <c r="H71" s="101">
        <v>8</v>
      </c>
      <c r="I71" s="102">
        <v>0.6</v>
      </c>
      <c r="J71" s="44"/>
      <c r="K71" s="45"/>
      <c r="L71" s="46"/>
    </row>
    <row r="72" spans="1:12" ht="20.25" x14ac:dyDescent="0.2">
      <c r="A72" s="9" t="s">
        <v>25</v>
      </c>
      <c r="B72" s="8" t="s">
        <v>25</v>
      </c>
      <c r="C72" s="103" t="s">
        <v>25</v>
      </c>
      <c r="D72" s="50" t="s">
        <v>25</v>
      </c>
      <c r="E72" s="78">
        <v>0</v>
      </c>
      <c r="F72" s="50" t="s">
        <v>29</v>
      </c>
      <c r="G72" s="8" t="s">
        <v>25</v>
      </c>
      <c r="H72" s="78"/>
      <c r="I72" s="10"/>
      <c r="J72" s="44"/>
      <c r="K72" s="45"/>
      <c r="L72" s="46"/>
    </row>
    <row r="73" spans="1:12" ht="20.25" x14ac:dyDescent="0.2">
      <c r="A73" s="9" t="s">
        <v>25</v>
      </c>
      <c r="B73" s="8" t="s">
        <v>25</v>
      </c>
      <c r="C73" s="103" t="s">
        <v>25</v>
      </c>
      <c r="D73" s="50" t="s">
        <v>25</v>
      </c>
      <c r="E73" s="78">
        <v>1</v>
      </c>
      <c r="F73" s="50" t="s">
        <v>30</v>
      </c>
      <c r="G73" s="8" t="s">
        <v>25</v>
      </c>
      <c r="H73" s="78"/>
      <c r="I73" s="10"/>
      <c r="J73" s="44"/>
      <c r="K73" s="45"/>
      <c r="L73" s="46"/>
    </row>
    <row r="74" spans="1:12" ht="25.5" x14ac:dyDescent="0.2">
      <c r="A74" s="9" t="s">
        <v>25</v>
      </c>
      <c r="B74" s="8" t="s">
        <v>25</v>
      </c>
      <c r="C74" s="103" t="s">
        <v>25</v>
      </c>
      <c r="D74" s="50" t="s">
        <v>25</v>
      </c>
      <c r="E74" s="78">
        <v>2</v>
      </c>
      <c r="F74" s="50" t="s">
        <v>31</v>
      </c>
      <c r="G74" s="8" t="s">
        <v>25</v>
      </c>
      <c r="H74" s="78"/>
      <c r="I74" s="10"/>
      <c r="J74" s="44"/>
      <c r="K74" s="45"/>
      <c r="L74" s="46"/>
    </row>
    <row r="75" spans="1:12" ht="25.5" x14ac:dyDescent="0.2">
      <c r="A75" s="9" t="s">
        <v>25</v>
      </c>
      <c r="B75" s="8" t="s">
        <v>25</v>
      </c>
      <c r="C75" s="104" t="s">
        <v>25</v>
      </c>
      <c r="D75" s="90" t="s">
        <v>25</v>
      </c>
      <c r="E75" s="91">
        <v>3</v>
      </c>
      <c r="F75" s="90" t="s">
        <v>32</v>
      </c>
      <c r="G75" s="105" t="s">
        <v>25</v>
      </c>
      <c r="H75" s="91"/>
      <c r="I75" s="106"/>
      <c r="J75" s="44"/>
      <c r="K75" s="45"/>
      <c r="L75" s="46"/>
    </row>
    <row r="76" spans="1:12" ht="25.5" x14ac:dyDescent="0.2">
      <c r="A76" s="9" t="s">
        <v>25</v>
      </c>
      <c r="B76" s="8" t="s">
        <v>25</v>
      </c>
      <c r="C76" s="61" t="s">
        <v>28</v>
      </c>
      <c r="D76" s="86" t="s">
        <v>103</v>
      </c>
      <c r="E76" s="9" t="s">
        <v>25</v>
      </c>
      <c r="F76" s="50" t="s">
        <v>49</v>
      </c>
      <c r="G76" s="78" t="s">
        <v>25</v>
      </c>
      <c r="H76" s="78">
        <v>8</v>
      </c>
      <c r="I76" s="81">
        <v>0.6</v>
      </c>
      <c r="J76" s="44"/>
      <c r="K76" s="45"/>
      <c r="L76" s="46"/>
    </row>
    <row r="77" spans="1:12" ht="20.25" x14ac:dyDescent="0.2">
      <c r="A77" s="9" t="s">
        <v>25</v>
      </c>
      <c r="B77" s="8" t="s">
        <v>25</v>
      </c>
      <c r="C77" s="103" t="s">
        <v>25</v>
      </c>
      <c r="D77" s="50" t="s">
        <v>25</v>
      </c>
      <c r="E77" s="78">
        <v>0</v>
      </c>
      <c r="F77" s="50" t="s">
        <v>29</v>
      </c>
      <c r="G77" s="8" t="s">
        <v>25</v>
      </c>
      <c r="H77" s="78"/>
      <c r="I77" s="10"/>
      <c r="J77" s="44"/>
      <c r="K77" s="45"/>
      <c r="L77" s="46"/>
    </row>
    <row r="78" spans="1:12" ht="20.25" x14ac:dyDescent="0.2">
      <c r="A78" s="9" t="s">
        <v>25</v>
      </c>
      <c r="B78" s="8" t="s">
        <v>25</v>
      </c>
      <c r="C78" s="103" t="s">
        <v>25</v>
      </c>
      <c r="D78" s="50" t="s">
        <v>25</v>
      </c>
      <c r="E78" s="78">
        <v>1</v>
      </c>
      <c r="F78" s="50" t="s">
        <v>30</v>
      </c>
      <c r="G78" s="8" t="s">
        <v>25</v>
      </c>
      <c r="H78" s="78"/>
      <c r="I78" s="10"/>
      <c r="J78" s="44"/>
      <c r="K78" s="45"/>
      <c r="L78" s="46"/>
    </row>
    <row r="79" spans="1:12" ht="25.5" x14ac:dyDescent="0.2">
      <c r="A79" s="9" t="s">
        <v>25</v>
      </c>
      <c r="B79" s="8" t="s">
        <v>25</v>
      </c>
      <c r="C79" s="103" t="s">
        <v>25</v>
      </c>
      <c r="D79" s="50" t="s">
        <v>25</v>
      </c>
      <c r="E79" s="78">
        <v>2</v>
      </c>
      <c r="F79" s="50" t="s">
        <v>31</v>
      </c>
      <c r="G79" s="8" t="s">
        <v>25</v>
      </c>
      <c r="H79" s="78"/>
      <c r="I79" s="10"/>
      <c r="J79" s="44"/>
      <c r="K79" s="45"/>
      <c r="L79" s="46"/>
    </row>
    <row r="80" spans="1:12" ht="26.25" thickBot="1" x14ac:dyDescent="0.25">
      <c r="A80" s="9" t="s">
        <v>25</v>
      </c>
      <c r="B80" s="8" t="s">
        <v>25</v>
      </c>
      <c r="C80" s="103" t="s">
        <v>25</v>
      </c>
      <c r="D80" s="50" t="s">
        <v>25</v>
      </c>
      <c r="E80" s="78">
        <v>3</v>
      </c>
      <c r="F80" s="50" t="s">
        <v>32</v>
      </c>
      <c r="G80" s="8" t="s">
        <v>25</v>
      </c>
      <c r="H80" s="78"/>
      <c r="I80" s="10"/>
      <c r="J80" s="44"/>
      <c r="K80" s="45"/>
      <c r="L80" s="46"/>
    </row>
    <row r="81" spans="1:12" s="126" customFormat="1" ht="39" thickBot="1" x14ac:dyDescent="0.25">
      <c r="A81" s="9"/>
      <c r="B81" s="51"/>
      <c r="C81" s="133" t="s">
        <v>26</v>
      </c>
      <c r="D81" s="71" t="s">
        <v>226</v>
      </c>
      <c r="E81" s="134"/>
      <c r="F81" s="71" t="s">
        <v>231</v>
      </c>
      <c r="G81" s="134" t="s">
        <v>27</v>
      </c>
      <c r="H81" s="134">
        <v>1</v>
      </c>
      <c r="I81" s="135">
        <v>0.5</v>
      </c>
      <c r="J81" s="44"/>
      <c r="K81" s="45"/>
      <c r="L81" s="46"/>
    </row>
    <row r="82" spans="1:12" ht="38.25" x14ac:dyDescent="0.2">
      <c r="A82" s="9"/>
      <c r="B82" s="51"/>
      <c r="C82" s="121" t="s">
        <v>26</v>
      </c>
      <c r="D82" s="122" t="s">
        <v>210</v>
      </c>
      <c r="E82" s="123"/>
      <c r="F82" s="125" t="s">
        <v>218</v>
      </c>
      <c r="G82" s="129" t="s">
        <v>27</v>
      </c>
      <c r="H82" s="123">
        <v>8</v>
      </c>
      <c r="I82" s="124">
        <v>0.4</v>
      </c>
      <c r="J82" s="44"/>
      <c r="K82" s="45"/>
      <c r="L82" s="46"/>
    </row>
    <row r="83" spans="1:12" ht="25.5" x14ac:dyDescent="0.2">
      <c r="A83" s="9" t="s">
        <v>25</v>
      </c>
      <c r="B83" s="8" t="s">
        <v>25</v>
      </c>
      <c r="C83" s="87" t="s">
        <v>26</v>
      </c>
      <c r="D83" s="88" t="s">
        <v>104</v>
      </c>
      <c r="E83" s="89" t="s">
        <v>25</v>
      </c>
      <c r="F83" s="90" t="s">
        <v>114</v>
      </c>
      <c r="G83" s="91" t="s">
        <v>27</v>
      </c>
      <c r="H83" s="91">
        <v>8</v>
      </c>
      <c r="I83" s="92">
        <v>1</v>
      </c>
      <c r="J83" s="44"/>
      <c r="K83" s="45"/>
      <c r="L83" s="46"/>
    </row>
    <row r="84" spans="1:12" ht="25.5" x14ac:dyDescent="0.2">
      <c r="A84" s="9" t="s">
        <v>25</v>
      </c>
      <c r="B84" s="8" t="s">
        <v>25</v>
      </c>
      <c r="C84" s="77" t="s">
        <v>26</v>
      </c>
      <c r="D84" s="85" t="s">
        <v>105</v>
      </c>
      <c r="E84" s="74" t="s">
        <v>25</v>
      </c>
      <c r="F84" s="73"/>
      <c r="G84" s="83" t="s">
        <v>27</v>
      </c>
      <c r="H84" s="83">
        <v>8</v>
      </c>
      <c r="I84" s="80">
        <v>0.25</v>
      </c>
      <c r="J84" s="44"/>
      <c r="K84" s="45"/>
      <c r="L84" s="46"/>
    </row>
    <row r="85" spans="1:12" ht="20.25" x14ac:dyDescent="0.2">
      <c r="A85" s="9" t="s">
        <v>25</v>
      </c>
      <c r="B85" s="8" t="s">
        <v>25</v>
      </c>
      <c r="C85" s="77" t="s">
        <v>26</v>
      </c>
      <c r="D85" s="85" t="s">
        <v>106</v>
      </c>
      <c r="E85" s="74" t="s">
        <v>25</v>
      </c>
      <c r="F85" s="73" t="s">
        <v>25</v>
      </c>
      <c r="G85" s="83" t="s">
        <v>27</v>
      </c>
      <c r="H85" s="83">
        <v>8</v>
      </c>
      <c r="I85" s="80">
        <v>0.5</v>
      </c>
      <c r="J85" s="44"/>
      <c r="K85" s="45"/>
      <c r="L85" s="46"/>
    </row>
    <row r="86" spans="1:12" ht="38.25" x14ac:dyDescent="0.2">
      <c r="A86" s="9"/>
      <c r="B86" s="8"/>
      <c r="C86" s="77" t="s">
        <v>26</v>
      </c>
      <c r="D86" s="122" t="s">
        <v>211</v>
      </c>
      <c r="E86" s="74"/>
      <c r="F86" s="127" t="s">
        <v>218</v>
      </c>
      <c r="G86" s="128" t="s">
        <v>27</v>
      </c>
      <c r="H86" s="83">
        <v>8</v>
      </c>
      <c r="I86" s="80">
        <v>0.4</v>
      </c>
      <c r="J86" s="44"/>
      <c r="K86" s="45"/>
      <c r="L86" s="46"/>
    </row>
    <row r="87" spans="1:12" ht="25.5" x14ac:dyDescent="0.2">
      <c r="A87" s="9"/>
      <c r="B87" s="8" t="s">
        <v>25</v>
      </c>
      <c r="C87" s="77" t="s">
        <v>26</v>
      </c>
      <c r="D87" s="85" t="s">
        <v>107</v>
      </c>
      <c r="E87" s="74" t="s">
        <v>25</v>
      </c>
      <c r="F87" s="73" t="s">
        <v>115</v>
      </c>
      <c r="G87" s="83" t="s">
        <v>27</v>
      </c>
      <c r="H87" s="83">
        <v>8</v>
      </c>
      <c r="I87" s="80">
        <v>1</v>
      </c>
      <c r="J87" s="44"/>
      <c r="K87" s="45"/>
      <c r="L87" s="46"/>
    </row>
    <row r="88" spans="1:12" ht="25.5" x14ac:dyDescent="0.2">
      <c r="A88" s="9" t="s">
        <v>25</v>
      </c>
      <c r="B88" s="8" t="s">
        <v>25</v>
      </c>
      <c r="C88" s="77" t="s">
        <v>26</v>
      </c>
      <c r="D88" s="85" t="s">
        <v>108</v>
      </c>
      <c r="E88" s="74" t="s">
        <v>25</v>
      </c>
      <c r="F88" s="73"/>
      <c r="G88" s="83" t="s">
        <v>27</v>
      </c>
      <c r="H88" s="83">
        <v>8</v>
      </c>
      <c r="I88" s="80">
        <v>0.25</v>
      </c>
      <c r="J88" s="44"/>
      <c r="K88" s="45"/>
      <c r="L88" s="46"/>
    </row>
    <row r="89" spans="1:12" ht="21" thickBot="1" x14ac:dyDescent="0.25">
      <c r="A89" s="9" t="s">
        <v>25</v>
      </c>
      <c r="B89" s="8" t="s">
        <v>25</v>
      </c>
      <c r="C89" s="77" t="s">
        <v>26</v>
      </c>
      <c r="D89" s="85" t="s">
        <v>109</v>
      </c>
      <c r="E89" s="74" t="s">
        <v>25</v>
      </c>
      <c r="F89" s="73" t="s">
        <v>25</v>
      </c>
      <c r="G89" s="83" t="s">
        <v>27</v>
      </c>
      <c r="H89" s="83">
        <v>8</v>
      </c>
      <c r="I89" s="80">
        <v>0.5</v>
      </c>
      <c r="J89" s="67"/>
      <c r="K89" s="45"/>
      <c r="L89" s="46"/>
    </row>
    <row r="90" spans="1:12" ht="64.5" thickBot="1" x14ac:dyDescent="0.25">
      <c r="A90" s="43" t="s">
        <v>4</v>
      </c>
      <c r="B90" s="43" t="s">
        <v>5</v>
      </c>
      <c r="C90" s="43" t="s">
        <v>6</v>
      </c>
      <c r="D90" s="43" t="s">
        <v>7</v>
      </c>
      <c r="E90" s="43" t="s">
        <v>8</v>
      </c>
      <c r="F90" s="43" t="s">
        <v>14</v>
      </c>
      <c r="G90" s="43" t="s">
        <v>9</v>
      </c>
      <c r="H90" s="43" t="s">
        <v>10</v>
      </c>
      <c r="I90" s="43" t="s">
        <v>11</v>
      </c>
      <c r="J90" s="44" t="s">
        <v>44</v>
      </c>
      <c r="K90" s="45" t="s">
        <v>12</v>
      </c>
      <c r="L90" s="46">
        <f>SUM(I91:I109)</f>
        <v>11</v>
      </c>
    </row>
    <row r="91" spans="1:12" ht="13.5" thickBot="1" x14ac:dyDescent="0.25">
      <c r="A91" s="75" t="s">
        <v>45</v>
      </c>
      <c r="B91" s="71" t="s">
        <v>118</v>
      </c>
      <c r="C91" s="70" t="s">
        <v>25</v>
      </c>
      <c r="D91" s="71" t="s">
        <v>25</v>
      </c>
      <c r="E91" s="70" t="s">
        <v>25</v>
      </c>
      <c r="F91" s="71" t="s">
        <v>25</v>
      </c>
      <c r="G91" s="70" t="s">
        <v>25</v>
      </c>
      <c r="H91" s="118" t="s">
        <v>25</v>
      </c>
      <c r="I91" s="70"/>
    </row>
    <row r="92" spans="1:12" x14ac:dyDescent="0.2">
      <c r="A92" s="9"/>
      <c r="B92" s="8" t="s">
        <v>25</v>
      </c>
      <c r="C92" s="107" t="s">
        <v>28</v>
      </c>
      <c r="D92" s="108" t="s">
        <v>100</v>
      </c>
      <c r="E92" s="109" t="s">
        <v>25</v>
      </c>
      <c r="F92" s="110" t="s">
        <v>25</v>
      </c>
      <c r="G92" s="111" t="s">
        <v>25</v>
      </c>
      <c r="H92" s="111">
        <v>4</v>
      </c>
      <c r="I92" s="112">
        <v>1.5</v>
      </c>
    </row>
    <row r="93" spans="1:12" x14ac:dyDescent="0.2">
      <c r="A93" s="9"/>
      <c r="B93" s="8" t="s">
        <v>25</v>
      </c>
      <c r="C93" s="103" t="s">
        <v>25</v>
      </c>
      <c r="D93" s="50" t="s">
        <v>25</v>
      </c>
      <c r="E93" s="78">
        <v>0</v>
      </c>
      <c r="F93" s="50" t="s">
        <v>29</v>
      </c>
      <c r="G93" s="8" t="s">
        <v>25</v>
      </c>
      <c r="H93" s="78"/>
      <c r="I93" s="10"/>
    </row>
    <row r="94" spans="1:12" x14ac:dyDescent="0.2">
      <c r="A94" s="9"/>
      <c r="B94" s="8" t="s">
        <v>25</v>
      </c>
      <c r="C94" s="103" t="s">
        <v>25</v>
      </c>
      <c r="D94" s="50" t="s">
        <v>25</v>
      </c>
      <c r="E94" s="78">
        <v>1</v>
      </c>
      <c r="F94" s="50" t="s">
        <v>30</v>
      </c>
      <c r="G94" s="8" t="s">
        <v>25</v>
      </c>
      <c r="H94" s="78"/>
      <c r="I94" s="10"/>
    </row>
    <row r="95" spans="1:12" ht="25.5" x14ac:dyDescent="0.2">
      <c r="A95" s="9"/>
      <c r="B95" s="8" t="s">
        <v>25</v>
      </c>
      <c r="C95" s="103" t="s">
        <v>25</v>
      </c>
      <c r="D95" s="50" t="s">
        <v>25</v>
      </c>
      <c r="E95" s="78">
        <v>2</v>
      </c>
      <c r="F95" s="50" t="s">
        <v>31</v>
      </c>
      <c r="G95" s="8" t="s">
        <v>25</v>
      </c>
      <c r="H95" s="78"/>
      <c r="I95" s="10"/>
    </row>
    <row r="96" spans="1:12" ht="25.5" x14ac:dyDescent="0.2">
      <c r="A96" s="9"/>
      <c r="B96" s="8" t="s">
        <v>25</v>
      </c>
      <c r="C96" s="104" t="s">
        <v>25</v>
      </c>
      <c r="D96" s="90" t="s">
        <v>25</v>
      </c>
      <c r="E96" s="91">
        <v>3</v>
      </c>
      <c r="F96" s="90" t="s">
        <v>32</v>
      </c>
      <c r="G96" s="105" t="s">
        <v>25</v>
      </c>
      <c r="H96" s="91"/>
      <c r="I96" s="106"/>
    </row>
    <row r="97" spans="1:12" x14ac:dyDescent="0.2">
      <c r="A97" s="9" t="s">
        <v>25</v>
      </c>
      <c r="B97" s="8" t="s">
        <v>25</v>
      </c>
      <c r="C97" s="95" t="s">
        <v>28</v>
      </c>
      <c r="D97" s="113" t="s">
        <v>101</v>
      </c>
      <c r="E97" s="114" t="s">
        <v>25</v>
      </c>
      <c r="F97" s="96" t="s">
        <v>25</v>
      </c>
      <c r="G97" s="115" t="s">
        <v>25</v>
      </c>
      <c r="H97" s="115">
        <v>8</v>
      </c>
      <c r="I97" s="116">
        <v>1.5</v>
      </c>
    </row>
    <row r="98" spans="1:12" x14ac:dyDescent="0.2">
      <c r="A98" s="9" t="s">
        <v>25</v>
      </c>
      <c r="B98" s="8" t="s">
        <v>25</v>
      </c>
      <c r="C98" s="103" t="s">
        <v>25</v>
      </c>
      <c r="D98" s="50" t="s">
        <v>25</v>
      </c>
      <c r="E98" s="78">
        <v>0</v>
      </c>
      <c r="F98" s="50" t="s">
        <v>29</v>
      </c>
      <c r="G98" s="8" t="s">
        <v>25</v>
      </c>
      <c r="H98" s="78"/>
      <c r="I98" s="10"/>
    </row>
    <row r="99" spans="1:12" x14ac:dyDescent="0.2">
      <c r="A99" s="9" t="s">
        <v>25</v>
      </c>
      <c r="B99" s="8" t="s">
        <v>25</v>
      </c>
      <c r="C99" s="103" t="s">
        <v>25</v>
      </c>
      <c r="D99" s="50" t="s">
        <v>25</v>
      </c>
      <c r="E99" s="78">
        <v>1</v>
      </c>
      <c r="F99" s="50" t="s">
        <v>30</v>
      </c>
      <c r="G99" s="8" t="s">
        <v>25</v>
      </c>
      <c r="H99" s="78"/>
      <c r="I99" s="10"/>
    </row>
    <row r="100" spans="1:12" ht="25.5" x14ac:dyDescent="0.2">
      <c r="A100" s="9" t="s">
        <v>25</v>
      </c>
      <c r="B100" s="8" t="s">
        <v>25</v>
      </c>
      <c r="C100" s="103" t="s">
        <v>25</v>
      </c>
      <c r="D100" s="50" t="s">
        <v>25</v>
      </c>
      <c r="E100" s="78">
        <v>2</v>
      </c>
      <c r="F100" s="50" t="s">
        <v>31</v>
      </c>
      <c r="G100" s="8" t="s">
        <v>25</v>
      </c>
      <c r="H100" s="78"/>
      <c r="I100" s="10"/>
    </row>
    <row r="101" spans="1:12" ht="26.25" thickBot="1" x14ac:dyDescent="0.25">
      <c r="A101" s="9" t="s">
        <v>25</v>
      </c>
      <c r="B101" s="8" t="s">
        <v>25</v>
      </c>
      <c r="C101" s="104" t="s">
        <v>25</v>
      </c>
      <c r="D101" s="90" t="s">
        <v>25</v>
      </c>
      <c r="E101" s="91">
        <v>3</v>
      </c>
      <c r="F101" s="90" t="s">
        <v>32</v>
      </c>
      <c r="G101" s="105" t="s">
        <v>25</v>
      </c>
      <c r="H101" s="91"/>
      <c r="I101" s="106"/>
    </row>
    <row r="102" spans="1:12" s="126" customFormat="1" ht="39" thickBot="1" x14ac:dyDescent="0.25">
      <c r="A102" s="9"/>
      <c r="B102" s="8"/>
      <c r="C102" s="133" t="s">
        <v>26</v>
      </c>
      <c r="D102" s="71" t="s">
        <v>226</v>
      </c>
      <c r="E102" s="134"/>
      <c r="F102" s="71" t="s">
        <v>231</v>
      </c>
      <c r="G102" s="134" t="s">
        <v>27</v>
      </c>
      <c r="H102" s="134">
        <v>1</v>
      </c>
      <c r="I102" s="135">
        <v>0.5</v>
      </c>
    </row>
    <row r="103" spans="1:12" s="126" customFormat="1" ht="13.5" thickBot="1" x14ac:dyDescent="0.25">
      <c r="A103" s="9"/>
      <c r="B103" s="8"/>
      <c r="C103" s="136" t="s">
        <v>26</v>
      </c>
      <c r="D103" s="137" t="s">
        <v>228</v>
      </c>
      <c r="E103" s="138"/>
      <c r="F103" s="137"/>
      <c r="G103" s="138" t="s">
        <v>27</v>
      </c>
      <c r="H103" s="138">
        <v>3</v>
      </c>
      <c r="I103" s="139">
        <v>0.5</v>
      </c>
    </row>
    <row r="104" spans="1:12" x14ac:dyDescent="0.2">
      <c r="A104" s="9" t="s">
        <v>25</v>
      </c>
      <c r="B104" s="8" t="s">
        <v>25</v>
      </c>
      <c r="C104" s="87" t="s">
        <v>26</v>
      </c>
      <c r="D104" s="88" t="s">
        <v>46</v>
      </c>
      <c r="E104" s="89" t="s">
        <v>25</v>
      </c>
      <c r="F104" s="90" t="s">
        <v>51</v>
      </c>
      <c r="G104" s="91" t="s">
        <v>27</v>
      </c>
      <c r="H104" s="91">
        <v>8</v>
      </c>
      <c r="I104" s="92">
        <v>1</v>
      </c>
    </row>
    <row r="105" spans="1:12" ht="25.5" x14ac:dyDescent="0.2">
      <c r="A105" s="9" t="s">
        <v>25</v>
      </c>
      <c r="B105" s="8" t="s">
        <v>25</v>
      </c>
      <c r="C105" s="77" t="s">
        <v>26</v>
      </c>
      <c r="D105" s="85" t="s">
        <v>47</v>
      </c>
      <c r="E105" s="74" t="s">
        <v>25</v>
      </c>
      <c r="F105" s="73" t="s">
        <v>217</v>
      </c>
      <c r="G105" s="83" t="s">
        <v>27</v>
      </c>
      <c r="H105" s="83">
        <v>8</v>
      </c>
      <c r="I105" s="80">
        <v>2</v>
      </c>
    </row>
    <row r="106" spans="1:12" ht="38.25" x14ac:dyDescent="0.2">
      <c r="A106" s="9" t="s">
        <v>25</v>
      </c>
      <c r="B106" s="8" t="s">
        <v>25</v>
      </c>
      <c r="C106" s="77" t="s">
        <v>26</v>
      </c>
      <c r="D106" s="85" t="s">
        <v>48</v>
      </c>
      <c r="E106" s="74" t="s">
        <v>25</v>
      </c>
      <c r="F106" s="73" t="s">
        <v>201</v>
      </c>
      <c r="G106" s="83" t="s">
        <v>27</v>
      </c>
      <c r="H106" s="83">
        <v>8</v>
      </c>
      <c r="I106" s="80">
        <v>0.5</v>
      </c>
    </row>
    <row r="107" spans="1:12" ht="25.5" x14ac:dyDescent="0.2">
      <c r="A107" s="9" t="s">
        <v>25</v>
      </c>
      <c r="B107" s="8" t="s">
        <v>25</v>
      </c>
      <c r="C107" s="77" t="s">
        <v>26</v>
      </c>
      <c r="D107" s="85" t="s">
        <v>174</v>
      </c>
      <c r="E107" s="74" t="s">
        <v>25</v>
      </c>
      <c r="F107" s="73" t="s">
        <v>177</v>
      </c>
      <c r="G107" s="83" t="s">
        <v>27</v>
      </c>
      <c r="H107" s="83">
        <v>8</v>
      </c>
      <c r="I107" s="80">
        <v>0.5</v>
      </c>
    </row>
    <row r="108" spans="1:12" ht="78" customHeight="1" x14ac:dyDescent="0.2">
      <c r="A108" s="9" t="s">
        <v>25</v>
      </c>
      <c r="B108" s="8" t="s">
        <v>25</v>
      </c>
      <c r="C108" s="77" t="s">
        <v>26</v>
      </c>
      <c r="D108" s="85" t="s">
        <v>175</v>
      </c>
      <c r="E108" s="74" t="s">
        <v>25</v>
      </c>
      <c r="F108" s="73" t="s">
        <v>202</v>
      </c>
      <c r="G108" s="83" t="s">
        <v>27</v>
      </c>
      <c r="H108" s="83">
        <v>8</v>
      </c>
      <c r="I108" s="80">
        <v>2</v>
      </c>
      <c r="J108" s="66"/>
    </row>
    <row r="109" spans="1:12" ht="39" thickBot="1" x14ac:dyDescent="0.25">
      <c r="A109" s="9" t="s">
        <v>25</v>
      </c>
      <c r="B109" s="8" t="s">
        <v>25</v>
      </c>
      <c r="C109" s="77" t="s">
        <v>26</v>
      </c>
      <c r="D109" s="85" t="s">
        <v>176</v>
      </c>
      <c r="E109" s="74" t="s">
        <v>25</v>
      </c>
      <c r="F109" s="73" t="s">
        <v>52</v>
      </c>
      <c r="G109" s="83" t="s">
        <v>27</v>
      </c>
      <c r="H109" s="83">
        <v>8</v>
      </c>
      <c r="I109" s="80">
        <v>1</v>
      </c>
    </row>
    <row r="110" spans="1:12" ht="64.5" thickBot="1" x14ac:dyDescent="0.25">
      <c r="A110" s="20" t="s">
        <v>4</v>
      </c>
      <c r="B110" s="21" t="s">
        <v>5</v>
      </c>
      <c r="C110" s="22" t="s">
        <v>6</v>
      </c>
      <c r="D110" s="43" t="s">
        <v>7</v>
      </c>
      <c r="E110" s="23" t="s">
        <v>8</v>
      </c>
      <c r="F110" s="43" t="s">
        <v>14</v>
      </c>
      <c r="G110" s="24" t="s">
        <v>9</v>
      </c>
      <c r="H110" s="43" t="s">
        <v>10</v>
      </c>
      <c r="I110" s="25" t="s">
        <v>11</v>
      </c>
      <c r="J110" s="26" t="s">
        <v>50</v>
      </c>
      <c r="K110" s="27" t="s">
        <v>12</v>
      </c>
      <c r="L110" s="28">
        <f>I112+I118+I119+I120+I121+I122+I123+I124+I126+I127+I128+I129+I131+I136+I137+I138+I139+I140+I141+I142+I144+I145+I146+I117</f>
        <v>18</v>
      </c>
    </row>
    <row r="111" spans="1:12" ht="13.5" thickBot="1" x14ac:dyDescent="0.25">
      <c r="A111" s="75" t="s">
        <v>135</v>
      </c>
      <c r="B111" s="71" t="s">
        <v>215</v>
      </c>
      <c r="C111" s="70" t="s">
        <v>25</v>
      </c>
      <c r="D111" s="71" t="s">
        <v>25</v>
      </c>
      <c r="E111" s="70" t="s">
        <v>25</v>
      </c>
      <c r="F111" s="71" t="s">
        <v>25</v>
      </c>
      <c r="G111" s="70" t="s">
        <v>25</v>
      </c>
      <c r="H111" s="118" t="s">
        <v>25</v>
      </c>
      <c r="I111" s="70"/>
    </row>
    <row r="112" spans="1:12" x14ac:dyDescent="0.2">
      <c r="A112" s="9"/>
      <c r="B112" s="8" t="s">
        <v>25</v>
      </c>
      <c r="C112" s="107" t="s">
        <v>28</v>
      </c>
      <c r="D112" s="108" t="s">
        <v>128</v>
      </c>
      <c r="E112" s="109" t="s">
        <v>25</v>
      </c>
      <c r="F112" s="110" t="s">
        <v>25</v>
      </c>
      <c r="G112" s="111" t="s">
        <v>25</v>
      </c>
      <c r="H112" s="111">
        <v>5</v>
      </c>
      <c r="I112" s="112">
        <v>1</v>
      </c>
    </row>
    <row r="113" spans="1:9" x14ac:dyDescent="0.2">
      <c r="A113" s="9"/>
      <c r="B113" s="8" t="s">
        <v>25</v>
      </c>
      <c r="C113" s="103" t="s">
        <v>25</v>
      </c>
      <c r="D113" s="50" t="s">
        <v>25</v>
      </c>
      <c r="E113" s="78">
        <v>0</v>
      </c>
      <c r="F113" s="50" t="s">
        <v>29</v>
      </c>
      <c r="G113" s="8" t="s">
        <v>25</v>
      </c>
      <c r="H113" s="78"/>
      <c r="I113" s="10"/>
    </row>
    <row r="114" spans="1:9" x14ac:dyDescent="0.2">
      <c r="A114" s="9"/>
      <c r="B114" s="8" t="s">
        <v>25</v>
      </c>
      <c r="C114" s="103" t="s">
        <v>25</v>
      </c>
      <c r="D114" s="50" t="s">
        <v>25</v>
      </c>
      <c r="E114" s="78">
        <v>1</v>
      </c>
      <c r="F114" s="50" t="s">
        <v>30</v>
      </c>
      <c r="G114" s="8" t="s">
        <v>25</v>
      </c>
      <c r="H114" s="78"/>
      <c r="I114" s="10"/>
    </row>
    <row r="115" spans="1:9" ht="25.5" x14ac:dyDescent="0.2">
      <c r="A115" s="9"/>
      <c r="B115" s="8" t="s">
        <v>25</v>
      </c>
      <c r="C115" s="103" t="s">
        <v>25</v>
      </c>
      <c r="D115" s="50" t="s">
        <v>25</v>
      </c>
      <c r="E115" s="78">
        <v>2</v>
      </c>
      <c r="F115" s="50" t="s">
        <v>31</v>
      </c>
      <c r="G115" s="8" t="s">
        <v>25</v>
      </c>
      <c r="H115" s="78"/>
      <c r="I115" s="10"/>
    </row>
    <row r="116" spans="1:9" ht="26.25" thickBot="1" x14ac:dyDescent="0.25">
      <c r="A116" s="9" t="s">
        <v>25</v>
      </c>
      <c r="B116" s="8" t="s">
        <v>25</v>
      </c>
      <c r="C116" s="104" t="s">
        <v>25</v>
      </c>
      <c r="D116" s="90" t="s">
        <v>25</v>
      </c>
      <c r="E116" s="91">
        <v>3</v>
      </c>
      <c r="F116" s="90" t="s">
        <v>32</v>
      </c>
      <c r="G116" s="105" t="s">
        <v>25</v>
      </c>
      <c r="H116" s="91"/>
      <c r="I116" s="106"/>
    </row>
    <row r="117" spans="1:9" s="126" customFormat="1" ht="39" thickBot="1" x14ac:dyDescent="0.25">
      <c r="A117" s="9"/>
      <c r="B117" s="8"/>
      <c r="C117" s="133" t="s">
        <v>26</v>
      </c>
      <c r="D117" s="71" t="s">
        <v>226</v>
      </c>
      <c r="E117" s="134"/>
      <c r="F117" s="71" t="s">
        <v>231</v>
      </c>
      <c r="G117" s="134" t="s">
        <v>27</v>
      </c>
      <c r="H117" s="134">
        <v>1</v>
      </c>
      <c r="I117" s="135">
        <v>0.5</v>
      </c>
    </row>
    <row r="118" spans="1:9" ht="24.75" customHeight="1" x14ac:dyDescent="0.2">
      <c r="A118" s="9"/>
      <c r="B118" s="8"/>
      <c r="C118" s="77" t="s">
        <v>26</v>
      </c>
      <c r="D118" s="85" t="s">
        <v>88</v>
      </c>
      <c r="E118" s="74"/>
      <c r="F118" s="73" t="s">
        <v>89</v>
      </c>
      <c r="G118" s="83" t="s">
        <v>27</v>
      </c>
      <c r="H118" s="83">
        <v>4</v>
      </c>
      <c r="I118" s="80">
        <v>0.5</v>
      </c>
    </row>
    <row r="119" spans="1:9" ht="51" x14ac:dyDescent="0.2">
      <c r="A119" s="9" t="s">
        <v>25</v>
      </c>
      <c r="B119" s="8" t="s">
        <v>25</v>
      </c>
      <c r="C119" s="77" t="s">
        <v>26</v>
      </c>
      <c r="D119" s="85" t="s">
        <v>129</v>
      </c>
      <c r="E119" s="74" t="s">
        <v>25</v>
      </c>
      <c r="F119" s="73" t="s">
        <v>178</v>
      </c>
      <c r="G119" s="83" t="s">
        <v>27</v>
      </c>
      <c r="H119" s="83">
        <v>5</v>
      </c>
      <c r="I119" s="80">
        <v>0.5</v>
      </c>
    </row>
    <row r="120" spans="1:9" ht="25.5" x14ac:dyDescent="0.2">
      <c r="A120" s="9" t="s">
        <v>25</v>
      </c>
      <c r="B120" s="8" t="s">
        <v>25</v>
      </c>
      <c r="C120" s="77" t="s">
        <v>26</v>
      </c>
      <c r="D120" s="85" t="s">
        <v>130</v>
      </c>
      <c r="E120" s="74" t="s">
        <v>25</v>
      </c>
      <c r="F120" s="73" t="s">
        <v>179</v>
      </c>
      <c r="G120" s="83" t="s">
        <v>27</v>
      </c>
      <c r="H120" s="83">
        <v>4</v>
      </c>
      <c r="I120" s="80">
        <v>0.25</v>
      </c>
    </row>
    <row r="121" spans="1:9" ht="25.5" x14ac:dyDescent="0.2">
      <c r="A121" s="9" t="s">
        <v>25</v>
      </c>
      <c r="B121" s="8" t="s">
        <v>25</v>
      </c>
      <c r="C121" s="77" t="s">
        <v>26</v>
      </c>
      <c r="D121" s="85" t="s">
        <v>131</v>
      </c>
      <c r="E121" s="74" t="s">
        <v>25</v>
      </c>
      <c r="F121" s="73" t="s">
        <v>230</v>
      </c>
      <c r="G121" s="83" t="s">
        <v>27</v>
      </c>
      <c r="H121" s="83">
        <v>5</v>
      </c>
      <c r="I121" s="80">
        <v>2</v>
      </c>
    </row>
    <row r="122" spans="1:9" ht="38.25" x14ac:dyDescent="0.2">
      <c r="A122" s="9" t="s">
        <v>25</v>
      </c>
      <c r="B122" s="8" t="s">
        <v>25</v>
      </c>
      <c r="C122" s="77" t="s">
        <v>26</v>
      </c>
      <c r="D122" s="85" t="s">
        <v>132</v>
      </c>
      <c r="E122" s="74" t="s">
        <v>25</v>
      </c>
      <c r="F122" s="73" t="s">
        <v>180</v>
      </c>
      <c r="G122" s="83" t="s">
        <v>27</v>
      </c>
      <c r="H122" s="83">
        <v>5</v>
      </c>
      <c r="I122" s="80">
        <v>1.5</v>
      </c>
    </row>
    <row r="123" spans="1:9" ht="25.5" x14ac:dyDescent="0.2">
      <c r="A123" s="9" t="s">
        <v>25</v>
      </c>
      <c r="B123" s="8" t="s">
        <v>25</v>
      </c>
      <c r="C123" s="77" t="s">
        <v>26</v>
      </c>
      <c r="D123" s="85" t="s">
        <v>133</v>
      </c>
      <c r="E123" s="74" t="s">
        <v>25</v>
      </c>
      <c r="F123" s="73" t="s">
        <v>181</v>
      </c>
      <c r="G123" s="83" t="s">
        <v>27</v>
      </c>
      <c r="H123" s="83">
        <v>5</v>
      </c>
      <c r="I123" s="80">
        <v>2</v>
      </c>
    </row>
    <row r="124" spans="1:9" ht="39" thickBot="1" x14ac:dyDescent="0.25">
      <c r="A124" s="9" t="s">
        <v>25</v>
      </c>
      <c r="B124" s="8" t="s">
        <v>25</v>
      </c>
      <c r="C124" s="77" t="s">
        <v>26</v>
      </c>
      <c r="D124" s="85" t="s">
        <v>204</v>
      </c>
      <c r="E124" s="74" t="s">
        <v>25</v>
      </c>
      <c r="F124" s="73" t="s">
        <v>203</v>
      </c>
      <c r="G124" s="83" t="s">
        <v>27</v>
      </c>
      <c r="H124" s="83">
        <v>5</v>
      </c>
      <c r="I124" s="80">
        <v>0.5</v>
      </c>
    </row>
    <row r="125" spans="1:9" ht="26.25" thickBot="1" x14ac:dyDescent="0.25">
      <c r="A125" s="75" t="s">
        <v>136</v>
      </c>
      <c r="B125" s="71" t="s">
        <v>158</v>
      </c>
      <c r="C125" s="70"/>
      <c r="D125" s="71"/>
      <c r="E125" s="70"/>
      <c r="F125" s="71"/>
      <c r="G125" s="70"/>
      <c r="H125" s="118"/>
      <c r="I125" s="70"/>
    </row>
    <row r="126" spans="1:9" x14ac:dyDescent="0.2">
      <c r="A126" s="9" t="s">
        <v>25</v>
      </c>
      <c r="B126" s="8" t="s">
        <v>25</v>
      </c>
      <c r="C126" s="77" t="s">
        <v>26</v>
      </c>
      <c r="D126" s="85" t="s">
        <v>134</v>
      </c>
      <c r="E126" s="74" t="s">
        <v>25</v>
      </c>
      <c r="F126" s="73" t="s">
        <v>182</v>
      </c>
      <c r="G126" s="83" t="s">
        <v>27</v>
      </c>
      <c r="H126" s="83">
        <v>5</v>
      </c>
      <c r="I126" s="80">
        <v>0.5</v>
      </c>
    </row>
    <row r="127" spans="1:9" x14ac:dyDescent="0.2">
      <c r="A127" s="9" t="s">
        <v>25</v>
      </c>
      <c r="B127" s="8" t="s">
        <v>25</v>
      </c>
      <c r="C127" s="77" t="s">
        <v>26</v>
      </c>
      <c r="D127" s="85" t="s">
        <v>134</v>
      </c>
      <c r="E127" s="74" t="s">
        <v>25</v>
      </c>
      <c r="F127" s="73" t="s">
        <v>182</v>
      </c>
      <c r="G127" s="83" t="s">
        <v>27</v>
      </c>
      <c r="H127" s="83">
        <v>5</v>
      </c>
      <c r="I127" s="80">
        <v>0.5</v>
      </c>
    </row>
    <row r="128" spans="1:9" x14ac:dyDescent="0.2">
      <c r="A128" s="9" t="s">
        <v>25</v>
      </c>
      <c r="B128" s="8" t="s">
        <v>25</v>
      </c>
      <c r="C128" s="77" t="s">
        <v>26</v>
      </c>
      <c r="D128" s="85" t="s">
        <v>134</v>
      </c>
      <c r="E128" s="74" t="s">
        <v>25</v>
      </c>
      <c r="F128" s="73" t="s">
        <v>182</v>
      </c>
      <c r="G128" s="83" t="s">
        <v>27</v>
      </c>
      <c r="H128" s="83">
        <v>5</v>
      </c>
      <c r="I128" s="80">
        <v>0.5</v>
      </c>
    </row>
    <row r="129" spans="1:9" ht="13.5" thickBot="1" x14ac:dyDescent="0.25">
      <c r="A129" s="9"/>
      <c r="B129" s="8"/>
      <c r="C129" s="77" t="s">
        <v>26</v>
      </c>
      <c r="D129" s="85" t="s">
        <v>134</v>
      </c>
      <c r="E129" s="74"/>
      <c r="F129" s="73" t="s">
        <v>182</v>
      </c>
      <c r="G129" s="83" t="s">
        <v>27</v>
      </c>
      <c r="H129" s="83">
        <v>5</v>
      </c>
      <c r="I129" s="80">
        <v>0.5</v>
      </c>
    </row>
    <row r="130" spans="1:9" ht="13.5" thickBot="1" x14ac:dyDescent="0.25">
      <c r="A130" s="75" t="s">
        <v>137</v>
      </c>
      <c r="B130" s="71" t="s">
        <v>87</v>
      </c>
      <c r="C130" s="70" t="s">
        <v>25</v>
      </c>
      <c r="D130" s="71" t="s">
        <v>25</v>
      </c>
      <c r="E130" s="70" t="s">
        <v>25</v>
      </c>
      <c r="F130" s="71" t="s">
        <v>25</v>
      </c>
      <c r="G130" s="70" t="s">
        <v>25</v>
      </c>
      <c r="H130" s="118" t="s">
        <v>25</v>
      </c>
      <c r="I130" s="70"/>
    </row>
    <row r="131" spans="1:9" s="126" customFormat="1" x14ac:dyDescent="0.2">
      <c r="A131" s="9" t="s">
        <v>25</v>
      </c>
      <c r="B131" s="8" t="s">
        <v>25</v>
      </c>
      <c r="C131" s="95" t="s">
        <v>28</v>
      </c>
      <c r="D131" s="113" t="s">
        <v>38</v>
      </c>
      <c r="E131" s="114" t="s">
        <v>25</v>
      </c>
      <c r="F131" s="96" t="s">
        <v>25</v>
      </c>
      <c r="G131" s="115" t="s">
        <v>25</v>
      </c>
      <c r="H131" s="115">
        <v>9</v>
      </c>
      <c r="I131" s="116">
        <v>1</v>
      </c>
    </row>
    <row r="132" spans="1:9" s="126" customFormat="1" x14ac:dyDescent="0.2">
      <c r="A132" s="9" t="s">
        <v>25</v>
      </c>
      <c r="B132" s="8" t="s">
        <v>25</v>
      </c>
      <c r="C132" s="103" t="s">
        <v>25</v>
      </c>
      <c r="D132" s="50" t="s">
        <v>25</v>
      </c>
      <c r="E132" s="78">
        <v>0</v>
      </c>
      <c r="F132" s="50" t="s">
        <v>29</v>
      </c>
      <c r="G132" s="8" t="s">
        <v>25</v>
      </c>
      <c r="H132" s="78"/>
      <c r="I132" s="10"/>
    </row>
    <row r="133" spans="1:9" s="126" customFormat="1" x14ac:dyDescent="0.2">
      <c r="A133" s="9" t="s">
        <v>25</v>
      </c>
      <c r="B133" s="8" t="s">
        <v>25</v>
      </c>
      <c r="C133" s="103" t="s">
        <v>25</v>
      </c>
      <c r="D133" s="50" t="s">
        <v>25</v>
      </c>
      <c r="E133" s="78">
        <v>1</v>
      </c>
      <c r="F133" s="50" t="s">
        <v>30</v>
      </c>
      <c r="G133" s="8" t="s">
        <v>25</v>
      </c>
      <c r="H133" s="78"/>
      <c r="I133" s="10"/>
    </row>
    <row r="134" spans="1:9" s="126" customFormat="1" ht="25.5" x14ac:dyDescent="0.2">
      <c r="A134" s="9" t="s">
        <v>25</v>
      </c>
      <c r="B134" s="8" t="s">
        <v>25</v>
      </c>
      <c r="C134" s="103" t="s">
        <v>25</v>
      </c>
      <c r="D134" s="50" t="s">
        <v>25</v>
      </c>
      <c r="E134" s="78">
        <v>2</v>
      </c>
      <c r="F134" s="50" t="s">
        <v>31</v>
      </c>
      <c r="G134" s="8" t="s">
        <v>25</v>
      </c>
      <c r="H134" s="78"/>
      <c r="I134" s="10"/>
    </row>
    <row r="135" spans="1:9" s="126" customFormat="1" ht="25.5" x14ac:dyDescent="0.2">
      <c r="A135" s="9" t="s">
        <v>25</v>
      </c>
      <c r="B135" s="8" t="s">
        <v>25</v>
      </c>
      <c r="C135" s="104" t="s">
        <v>25</v>
      </c>
      <c r="D135" s="90"/>
      <c r="E135" s="91">
        <v>3</v>
      </c>
      <c r="F135" s="90" t="s">
        <v>32</v>
      </c>
      <c r="G135" s="105" t="s">
        <v>25</v>
      </c>
      <c r="H135" s="91"/>
      <c r="I135" s="106"/>
    </row>
    <row r="136" spans="1:9" ht="38.25" x14ac:dyDescent="0.2">
      <c r="A136" s="9" t="s">
        <v>25</v>
      </c>
      <c r="B136" s="8" t="s">
        <v>25</v>
      </c>
      <c r="C136" s="77" t="s">
        <v>26</v>
      </c>
      <c r="D136" s="85" t="s">
        <v>219</v>
      </c>
      <c r="E136" s="74" t="s">
        <v>25</v>
      </c>
      <c r="F136" s="73" t="s">
        <v>183</v>
      </c>
      <c r="G136" s="83" t="s">
        <v>27</v>
      </c>
      <c r="H136" s="83">
        <v>9</v>
      </c>
      <c r="I136" s="80">
        <v>1</v>
      </c>
    </row>
    <row r="137" spans="1:9" ht="25.5" x14ac:dyDescent="0.2">
      <c r="A137" s="9" t="s">
        <v>25</v>
      </c>
      <c r="B137" s="8" t="s">
        <v>25</v>
      </c>
      <c r="C137" s="77" t="s">
        <v>26</v>
      </c>
      <c r="D137" s="85" t="s">
        <v>220</v>
      </c>
      <c r="E137" s="74" t="s">
        <v>25</v>
      </c>
      <c r="F137" s="73" t="s">
        <v>184</v>
      </c>
      <c r="G137" s="83" t="s">
        <v>27</v>
      </c>
      <c r="H137" s="83">
        <v>9</v>
      </c>
      <c r="I137" s="80">
        <v>1</v>
      </c>
    </row>
    <row r="138" spans="1:9" ht="38.25" x14ac:dyDescent="0.2">
      <c r="A138" s="9" t="s">
        <v>25</v>
      </c>
      <c r="B138" s="8" t="s">
        <v>25</v>
      </c>
      <c r="C138" s="77" t="s">
        <v>26</v>
      </c>
      <c r="D138" s="85" t="s">
        <v>221</v>
      </c>
      <c r="E138" s="74" t="s">
        <v>25</v>
      </c>
      <c r="F138" s="73" t="s">
        <v>185</v>
      </c>
      <c r="G138" s="83" t="s">
        <v>27</v>
      </c>
      <c r="H138" s="83">
        <v>9</v>
      </c>
      <c r="I138" s="80">
        <v>0.5</v>
      </c>
    </row>
    <row r="139" spans="1:9" ht="38.25" x14ac:dyDescent="0.2">
      <c r="A139" s="9" t="s">
        <v>25</v>
      </c>
      <c r="B139" s="8" t="s">
        <v>25</v>
      </c>
      <c r="C139" s="77" t="s">
        <v>26</v>
      </c>
      <c r="D139" s="85" t="s">
        <v>212</v>
      </c>
      <c r="E139" s="74" t="s">
        <v>25</v>
      </c>
      <c r="F139" s="73" t="s">
        <v>186</v>
      </c>
      <c r="G139" s="83" t="s">
        <v>27</v>
      </c>
      <c r="H139" s="83">
        <v>9</v>
      </c>
      <c r="I139" s="80">
        <v>1</v>
      </c>
    </row>
    <row r="140" spans="1:9" ht="25.5" x14ac:dyDescent="0.2">
      <c r="A140" s="9" t="s">
        <v>25</v>
      </c>
      <c r="B140" s="8" t="s">
        <v>25</v>
      </c>
      <c r="C140" s="77" t="s">
        <v>26</v>
      </c>
      <c r="D140" s="85" t="s">
        <v>213</v>
      </c>
      <c r="E140" s="74" t="s">
        <v>25</v>
      </c>
      <c r="F140" s="73" t="s">
        <v>184</v>
      </c>
      <c r="G140" s="83" t="s">
        <v>27</v>
      </c>
      <c r="H140" s="83">
        <v>9</v>
      </c>
      <c r="I140" s="80">
        <v>0.5</v>
      </c>
    </row>
    <row r="141" spans="1:9" ht="38.25" x14ac:dyDescent="0.2">
      <c r="A141" s="9" t="s">
        <v>25</v>
      </c>
      <c r="B141" s="8" t="s">
        <v>25</v>
      </c>
      <c r="C141" s="77" t="s">
        <v>26</v>
      </c>
      <c r="D141" s="85" t="s">
        <v>214</v>
      </c>
      <c r="E141" s="74" t="s">
        <v>25</v>
      </c>
      <c r="F141" s="73" t="s">
        <v>185</v>
      </c>
      <c r="G141" s="83" t="s">
        <v>27</v>
      </c>
      <c r="H141" s="83">
        <v>9</v>
      </c>
      <c r="I141" s="80">
        <v>0.5</v>
      </c>
    </row>
    <row r="142" spans="1:9" ht="26.25" thickBot="1" x14ac:dyDescent="0.25">
      <c r="A142" s="9" t="s">
        <v>25</v>
      </c>
      <c r="B142" s="8" t="s">
        <v>25</v>
      </c>
      <c r="C142" s="77" t="s">
        <v>26</v>
      </c>
      <c r="D142" s="85" t="s">
        <v>223</v>
      </c>
      <c r="E142" s="74" t="s">
        <v>25</v>
      </c>
      <c r="F142" s="73" t="s">
        <v>187</v>
      </c>
      <c r="G142" s="83" t="s">
        <v>25</v>
      </c>
      <c r="H142" s="83"/>
      <c r="I142" s="80">
        <v>1</v>
      </c>
    </row>
    <row r="143" spans="1:9" ht="26.25" thickBot="1" x14ac:dyDescent="0.25">
      <c r="A143" s="75" t="s">
        <v>138</v>
      </c>
      <c r="B143" s="71" t="s">
        <v>159</v>
      </c>
      <c r="C143" s="70"/>
      <c r="D143" s="71"/>
      <c r="E143" s="70"/>
      <c r="F143" s="71"/>
      <c r="G143" s="70"/>
      <c r="H143" s="118"/>
      <c r="I143" s="70"/>
    </row>
    <row r="144" spans="1:9" x14ac:dyDescent="0.2">
      <c r="A144" s="9" t="s">
        <v>25</v>
      </c>
      <c r="B144" s="8" t="s">
        <v>25</v>
      </c>
      <c r="C144" s="77" t="s">
        <v>26</v>
      </c>
      <c r="D144" s="85" t="s">
        <v>222</v>
      </c>
      <c r="E144" s="74" t="s">
        <v>25</v>
      </c>
      <c r="F144" s="73" t="s">
        <v>182</v>
      </c>
      <c r="G144" s="83" t="s">
        <v>25</v>
      </c>
      <c r="H144" s="83">
        <v>9</v>
      </c>
      <c r="I144" s="80">
        <v>0.25</v>
      </c>
    </row>
    <row r="145" spans="1:12" x14ac:dyDescent="0.2">
      <c r="A145" s="9" t="s">
        <v>25</v>
      </c>
      <c r="B145" s="8" t="s">
        <v>25</v>
      </c>
      <c r="C145" s="77" t="s">
        <v>26</v>
      </c>
      <c r="D145" s="85" t="s">
        <v>216</v>
      </c>
      <c r="E145" s="74" t="s">
        <v>25</v>
      </c>
      <c r="F145" s="73" t="s">
        <v>182</v>
      </c>
      <c r="G145" s="83" t="s">
        <v>25</v>
      </c>
      <c r="H145" s="83">
        <v>9</v>
      </c>
      <c r="I145" s="80">
        <v>0.25</v>
      </c>
    </row>
    <row r="146" spans="1:12" ht="13.5" thickBot="1" x14ac:dyDescent="0.25">
      <c r="A146" s="9" t="s">
        <v>25</v>
      </c>
      <c r="B146" s="8" t="s">
        <v>25</v>
      </c>
      <c r="C146" s="77" t="s">
        <v>26</v>
      </c>
      <c r="D146" s="85" t="s">
        <v>224</v>
      </c>
      <c r="E146" s="74" t="s">
        <v>25</v>
      </c>
      <c r="F146" s="73" t="s">
        <v>182</v>
      </c>
      <c r="G146" s="83" t="s">
        <v>25</v>
      </c>
      <c r="H146" s="83">
        <v>9</v>
      </c>
      <c r="I146" s="80">
        <v>0.25</v>
      </c>
    </row>
    <row r="147" spans="1:12" ht="64.5" thickBot="1" x14ac:dyDescent="0.25">
      <c r="A147" s="29" t="s">
        <v>4</v>
      </c>
      <c r="B147" s="30" t="s">
        <v>5</v>
      </c>
      <c r="C147" s="31" t="s">
        <v>6</v>
      </c>
      <c r="D147" s="43" t="s">
        <v>7</v>
      </c>
      <c r="E147" s="32" t="s">
        <v>8</v>
      </c>
      <c r="F147" s="43" t="s">
        <v>14</v>
      </c>
      <c r="G147" s="33" t="s">
        <v>9</v>
      </c>
      <c r="H147" s="43" t="s">
        <v>10</v>
      </c>
      <c r="I147" s="34" t="s">
        <v>11</v>
      </c>
      <c r="J147" s="35" t="s">
        <v>112</v>
      </c>
      <c r="K147" s="36" t="s">
        <v>12</v>
      </c>
      <c r="L147" s="37">
        <f>I149+I155+I156+I157+I158+I160+I161+I162+I163+I164+I165+I166+I159+I154</f>
        <v>15</v>
      </c>
    </row>
    <row r="148" spans="1:12" ht="13.5" thickBot="1" x14ac:dyDescent="0.25">
      <c r="A148" s="75" t="s">
        <v>139</v>
      </c>
      <c r="B148" s="71" t="s">
        <v>21</v>
      </c>
      <c r="C148" s="70" t="s">
        <v>25</v>
      </c>
      <c r="D148" s="71" t="s">
        <v>25</v>
      </c>
      <c r="E148" s="70" t="s">
        <v>25</v>
      </c>
      <c r="F148" s="71" t="s">
        <v>25</v>
      </c>
      <c r="G148" s="70" t="s">
        <v>25</v>
      </c>
      <c r="H148" s="118" t="s">
        <v>25</v>
      </c>
      <c r="I148" s="70"/>
    </row>
    <row r="149" spans="1:12" x14ac:dyDescent="0.2">
      <c r="A149" s="9"/>
      <c r="B149" s="8" t="s">
        <v>25</v>
      </c>
      <c r="C149" s="107" t="s">
        <v>28</v>
      </c>
      <c r="D149" s="108" t="s">
        <v>188</v>
      </c>
      <c r="E149" s="109" t="s">
        <v>25</v>
      </c>
      <c r="F149" s="110" t="s">
        <v>25</v>
      </c>
      <c r="G149" s="111" t="s">
        <v>25</v>
      </c>
      <c r="H149" s="111">
        <v>5</v>
      </c>
      <c r="I149" s="112">
        <v>1</v>
      </c>
    </row>
    <row r="150" spans="1:12" x14ac:dyDescent="0.2">
      <c r="A150" s="9"/>
      <c r="B150" s="8" t="s">
        <v>25</v>
      </c>
      <c r="C150" s="103" t="s">
        <v>25</v>
      </c>
      <c r="D150" s="50" t="s">
        <v>25</v>
      </c>
      <c r="E150" s="78">
        <v>0</v>
      </c>
      <c r="F150" s="50" t="s">
        <v>29</v>
      </c>
      <c r="G150" s="8" t="s">
        <v>25</v>
      </c>
      <c r="H150" s="78"/>
      <c r="I150" s="10"/>
    </row>
    <row r="151" spans="1:12" x14ac:dyDescent="0.2">
      <c r="A151" s="9"/>
      <c r="B151" s="8" t="s">
        <v>25</v>
      </c>
      <c r="C151" s="103" t="s">
        <v>25</v>
      </c>
      <c r="D151" s="50" t="s">
        <v>25</v>
      </c>
      <c r="E151" s="78">
        <v>1</v>
      </c>
      <c r="F151" s="50" t="s">
        <v>30</v>
      </c>
      <c r="G151" s="8" t="s">
        <v>25</v>
      </c>
      <c r="H151" s="78"/>
      <c r="I151" s="10"/>
    </row>
    <row r="152" spans="1:12" ht="25.5" x14ac:dyDescent="0.2">
      <c r="A152" s="9"/>
      <c r="B152" s="8" t="s">
        <v>25</v>
      </c>
      <c r="C152" s="103" t="s">
        <v>25</v>
      </c>
      <c r="D152" s="50" t="s">
        <v>25</v>
      </c>
      <c r="E152" s="78">
        <v>2</v>
      </c>
      <c r="F152" s="50" t="s">
        <v>31</v>
      </c>
      <c r="G152" s="8" t="s">
        <v>25</v>
      </c>
      <c r="H152" s="78"/>
      <c r="I152" s="10"/>
    </row>
    <row r="153" spans="1:12" ht="26.25" thickBot="1" x14ac:dyDescent="0.25">
      <c r="A153" s="9" t="s">
        <v>25</v>
      </c>
      <c r="B153" s="8" t="s">
        <v>25</v>
      </c>
      <c r="C153" s="104" t="s">
        <v>25</v>
      </c>
      <c r="D153" s="90" t="s">
        <v>25</v>
      </c>
      <c r="E153" s="91">
        <v>3</v>
      </c>
      <c r="F153" s="90" t="s">
        <v>32</v>
      </c>
      <c r="G153" s="105" t="s">
        <v>25</v>
      </c>
      <c r="H153" s="91"/>
      <c r="I153" s="106"/>
    </row>
    <row r="154" spans="1:12" s="126" customFormat="1" ht="39" thickBot="1" x14ac:dyDescent="0.25">
      <c r="A154" s="9"/>
      <c r="B154" s="8"/>
      <c r="C154" s="133" t="s">
        <v>26</v>
      </c>
      <c r="D154" s="71" t="s">
        <v>226</v>
      </c>
      <c r="E154" s="134"/>
      <c r="F154" s="71" t="s">
        <v>231</v>
      </c>
      <c r="G154" s="134" t="s">
        <v>27</v>
      </c>
      <c r="H154" s="134">
        <v>1</v>
      </c>
      <c r="I154" s="135">
        <v>0.5</v>
      </c>
    </row>
    <row r="155" spans="1:12" ht="63.75" x14ac:dyDescent="0.2">
      <c r="A155" s="9"/>
      <c r="B155" s="8"/>
      <c r="C155" s="77" t="s">
        <v>26</v>
      </c>
      <c r="D155" s="85" t="s">
        <v>90</v>
      </c>
      <c r="E155" s="74"/>
      <c r="F155" s="73" t="s">
        <v>229</v>
      </c>
      <c r="G155" s="83"/>
      <c r="H155" s="83">
        <v>5</v>
      </c>
      <c r="I155" s="80">
        <v>1.5</v>
      </c>
    </row>
    <row r="156" spans="1:12" ht="25.5" x14ac:dyDescent="0.2">
      <c r="A156" s="9" t="s">
        <v>25</v>
      </c>
      <c r="B156" s="8" t="s">
        <v>25</v>
      </c>
      <c r="C156" s="77" t="s">
        <v>26</v>
      </c>
      <c r="D156" s="85" t="s">
        <v>41</v>
      </c>
      <c r="E156" s="74" t="s">
        <v>25</v>
      </c>
      <c r="F156" s="73" t="s">
        <v>205</v>
      </c>
      <c r="G156" s="83" t="s">
        <v>27</v>
      </c>
      <c r="H156" s="83">
        <v>5</v>
      </c>
      <c r="I156" s="80">
        <v>1.5</v>
      </c>
    </row>
    <row r="157" spans="1:12" ht="25.5" x14ac:dyDescent="0.2">
      <c r="A157" s="9" t="s">
        <v>25</v>
      </c>
      <c r="B157" s="8" t="s">
        <v>25</v>
      </c>
      <c r="C157" s="77" t="s">
        <v>26</v>
      </c>
      <c r="D157" s="85" t="s">
        <v>42</v>
      </c>
      <c r="E157" s="74" t="s">
        <v>25</v>
      </c>
      <c r="F157" s="73" t="s">
        <v>206</v>
      </c>
      <c r="G157" s="83" t="s">
        <v>27</v>
      </c>
      <c r="H157" s="83">
        <v>5</v>
      </c>
      <c r="I157" s="80">
        <v>1.5</v>
      </c>
    </row>
    <row r="158" spans="1:12" ht="28.5" customHeight="1" x14ac:dyDescent="0.2">
      <c r="A158" s="9" t="s">
        <v>25</v>
      </c>
      <c r="B158" s="8" t="s">
        <v>25</v>
      </c>
      <c r="C158" s="77" t="s">
        <v>26</v>
      </c>
      <c r="D158" s="85" t="s">
        <v>43</v>
      </c>
      <c r="E158" s="74" t="s">
        <v>25</v>
      </c>
      <c r="F158" s="85" t="s">
        <v>37</v>
      </c>
      <c r="G158" s="83" t="s">
        <v>27</v>
      </c>
      <c r="H158" s="83">
        <v>4</v>
      </c>
      <c r="I158" s="80">
        <v>0.5</v>
      </c>
    </row>
    <row r="159" spans="1:12" ht="69.75" customHeight="1" x14ac:dyDescent="0.2">
      <c r="A159" s="9"/>
      <c r="B159" s="8"/>
      <c r="C159" s="77" t="s">
        <v>26</v>
      </c>
      <c r="D159" s="85" t="s">
        <v>189</v>
      </c>
      <c r="E159" s="74"/>
      <c r="F159" s="73" t="s">
        <v>208</v>
      </c>
      <c r="G159" s="83" t="s">
        <v>27</v>
      </c>
      <c r="H159" s="83">
        <v>4</v>
      </c>
      <c r="I159" s="80">
        <v>0.5</v>
      </c>
    </row>
    <row r="160" spans="1:12" ht="37.5" customHeight="1" x14ac:dyDescent="0.2">
      <c r="A160" s="9" t="s">
        <v>25</v>
      </c>
      <c r="B160" s="8" t="s">
        <v>25</v>
      </c>
      <c r="C160" s="77" t="s">
        <v>26</v>
      </c>
      <c r="D160" s="85" t="s">
        <v>189</v>
      </c>
      <c r="E160" s="74" t="s">
        <v>25</v>
      </c>
      <c r="F160" s="73" t="s">
        <v>209</v>
      </c>
      <c r="G160" s="83" t="s">
        <v>27</v>
      </c>
      <c r="H160" s="83">
        <v>5</v>
      </c>
      <c r="I160" s="80">
        <v>1</v>
      </c>
    </row>
    <row r="161" spans="1:12" ht="38.25" x14ac:dyDescent="0.2">
      <c r="A161" s="9" t="s">
        <v>25</v>
      </c>
      <c r="B161" s="8" t="s">
        <v>25</v>
      </c>
      <c r="C161" s="77" t="s">
        <v>26</v>
      </c>
      <c r="D161" s="85" t="s">
        <v>190</v>
      </c>
      <c r="E161" s="74" t="s">
        <v>25</v>
      </c>
      <c r="F161" s="73" t="s">
        <v>91</v>
      </c>
      <c r="G161" s="83" t="s">
        <v>27</v>
      </c>
      <c r="H161" s="83">
        <v>5</v>
      </c>
      <c r="I161" s="80">
        <v>1.5</v>
      </c>
    </row>
    <row r="162" spans="1:12" ht="55.5" customHeight="1" x14ac:dyDescent="0.2">
      <c r="A162" s="9" t="s">
        <v>25</v>
      </c>
      <c r="B162" s="8" t="s">
        <v>25</v>
      </c>
      <c r="C162" s="77" t="s">
        <v>26</v>
      </c>
      <c r="D162" s="85" t="s">
        <v>191</v>
      </c>
      <c r="E162" s="74" t="s">
        <v>25</v>
      </c>
      <c r="F162" s="73" t="s">
        <v>92</v>
      </c>
      <c r="G162" s="83" t="s">
        <v>27</v>
      </c>
      <c r="H162" s="83">
        <v>5</v>
      </c>
      <c r="I162" s="80">
        <v>2</v>
      </c>
    </row>
    <row r="163" spans="1:12" ht="25.5" x14ac:dyDescent="0.2">
      <c r="A163" s="9" t="s">
        <v>25</v>
      </c>
      <c r="B163" s="8" t="s">
        <v>25</v>
      </c>
      <c r="C163" s="77" t="s">
        <v>26</v>
      </c>
      <c r="D163" s="85" t="s">
        <v>192</v>
      </c>
      <c r="E163" s="74" t="s">
        <v>25</v>
      </c>
      <c r="F163" s="73" t="s">
        <v>93</v>
      </c>
      <c r="G163" s="83" t="s">
        <v>27</v>
      </c>
      <c r="H163" s="83">
        <v>5</v>
      </c>
      <c r="I163" s="80">
        <v>2</v>
      </c>
    </row>
    <row r="164" spans="1:12" x14ac:dyDescent="0.2">
      <c r="A164" s="9" t="s">
        <v>25</v>
      </c>
      <c r="B164" s="8" t="s">
        <v>25</v>
      </c>
      <c r="C164" s="77" t="s">
        <v>26</v>
      </c>
      <c r="D164" s="85" t="s">
        <v>193</v>
      </c>
      <c r="E164" s="74" t="s">
        <v>25</v>
      </c>
      <c r="F164" s="73" t="s">
        <v>182</v>
      </c>
      <c r="G164" s="83" t="s">
        <v>27</v>
      </c>
      <c r="H164" s="83">
        <v>5</v>
      </c>
      <c r="I164" s="80">
        <v>0.5</v>
      </c>
    </row>
    <row r="165" spans="1:12" x14ac:dyDescent="0.2">
      <c r="A165" s="9" t="s">
        <v>25</v>
      </c>
      <c r="B165" s="8" t="s">
        <v>25</v>
      </c>
      <c r="C165" s="77" t="s">
        <v>26</v>
      </c>
      <c r="D165" s="85" t="s">
        <v>194</v>
      </c>
      <c r="E165" s="74" t="s">
        <v>25</v>
      </c>
      <c r="F165" s="73" t="s">
        <v>182</v>
      </c>
      <c r="G165" s="83" t="s">
        <v>27</v>
      </c>
      <c r="H165" s="83">
        <v>5</v>
      </c>
      <c r="I165" s="80">
        <v>0.5</v>
      </c>
    </row>
    <row r="166" spans="1:12" ht="13.5" thickBot="1" x14ac:dyDescent="0.25">
      <c r="A166" s="9"/>
      <c r="B166" s="8"/>
      <c r="C166" s="77" t="s">
        <v>26</v>
      </c>
      <c r="D166" s="85" t="s">
        <v>195</v>
      </c>
      <c r="E166" s="74"/>
      <c r="F166" s="73" t="s">
        <v>182</v>
      </c>
      <c r="G166" s="83" t="s">
        <v>27</v>
      </c>
      <c r="H166" s="83">
        <v>5</v>
      </c>
      <c r="I166" s="80">
        <v>0.5</v>
      </c>
    </row>
    <row r="167" spans="1:12" ht="40.5" x14ac:dyDescent="0.2">
      <c r="A167" s="62"/>
      <c r="B167" s="62"/>
      <c r="C167" s="62"/>
      <c r="D167" s="63"/>
      <c r="E167" s="62"/>
      <c r="F167" s="63"/>
      <c r="G167" s="62"/>
      <c r="H167" s="119"/>
      <c r="I167" s="62"/>
      <c r="J167" s="3" t="s">
        <v>13</v>
      </c>
      <c r="K167" s="4" t="s">
        <v>12</v>
      </c>
      <c r="L167" s="5">
        <f>L147+L110+L90+L69+L51+L15+L12</f>
        <v>85</v>
      </c>
    </row>
    <row r="168" spans="1:12" x14ac:dyDescent="0.2">
      <c r="A168" s="64"/>
      <c r="B168" s="64"/>
      <c r="C168" s="64"/>
      <c r="D168" s="65"/>
      <c r="E168" s="64"/>
      <c r="F168" s="65"/>
      <c r="G168" s="64"/>
      <c r="H168" s="120"/>
      <c r="I168" s="64"/>
    </row>
  </sheetData>
  <phoneticPr fontId="1" type="noConversion"/>
  <pageMargins left="0.39370078740157483" right="0.39370078740157483" top="0.86614173228346458" bottom="0.59055118110236227" header="0.19685039370078741" footer="0.19685039370078741"/>
  <pageSetup paperSize="9" scale="43" fitToHeight="4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A19" zoomScaleNormal="100" workbookViewId="0">
      <selection activeCell="M22" sqref="M22"/>
    </sheetView>
  </sheetViews>
  <sheetFormatPr defaultColWidth="8.85546875" defaultRowHeight="12.75" x14ac:dyDescent="0.2"/>
  <cols>
    <col min="1" max="1" width="4.42578125" style="1" customWidth="1"/>
    <col min="2" max="2" width="20.28515625" style="1" customWidth="1"/>
    <col min="3" max="3" width="6.85546875" style="1" customWidth="1"/>
    <col min="4" max="4" width="30.85546875" style="1" customWidth="1"/>
    <col min="5" max="5" width="8.85546875" style="1"/>
    <col min="6" max="6" width="43.5703125" style="1" customWidth="1"/>
    <col min="7" max="16384" width="8.85546875" style="1"/>
  </cols>
  <sheetData>
    <row r="1" spans="1:12" x14ac:dyDescent="0.2">
      <c r="A1" s="1" t="s">
        <v>0</v>
      </c>
    </row>
    <row r="6" spans="1:12" ht="13.5" thickBot="1" x14ac:dyDescent="0.25"/>
    <row r="7" spans="1:12" customFormat="1" ht="102.75" thickBot="1" x14ac:dyDescent="0.25">
      <c r="A7" s="43" t="s">
        <v>4</v>
      </c>
      <c r="B7" s="43" t="s">
        <v>5</v>
      </c>
      <c r="C7" s="43" t="s">
        <v>6</v>
      </c>
      <c r="D7" s="43" t="s">
        <v>7</v>
      </c>
      <c r="E7" s="43" t="s">
        <v>8</v>
      </c>
      <c r="F7" s="43" t="s">
        <v>14</v>
      </c>
      <c r="G7" s="43" t="s">
        <v>9</v>
      </c>
      <c r="H7" s="43" t="s">
        <v>10</v>
      </c>
      <c r="I7" s="43" t="s">
        <v>11</v>
      </c>
      <c r="J7" s="44" t="s">
        <v>35</v>
      </c>
      <c r="K7" s="45" t="s">
        <v>12</v>
      </c>
      <c r="L7" s="46">
        <f>SUM(I8:I30)</f>
        <v>10</v>
      </c>
    </row>
    <row r="8" spans="1:12" customFormat="1" x14ac:dyDescent="0.2">
      <c r="A8" s="9" t="s">
        <v>36</v>
      </c>
      <c r="B8" s="8" t="s">
        <v>68</v>
      </c>
      <c r="C8" s="8" t="s">
        <v>25</v>
      </c>
      <c r="D8" s="50" t="s">
        <v>25</v>
      </c>
      <c r="E8" s="8" t="s">
        <v>25</v>
      </c>
      <c r="F8" s="50" t="s">
        <v>25</v>
      </c>
      <c r="G8" s="8" t="s">
        <v>25</v>
      </c>
      <c r="H8" s="8" t="s">
        <v>25</v>
      </c>
      <c r="I8" s="8" t="s">
        <v>25</v>
      </c>
    </row>
    <row r="9" spans="1:12" customFormat="1" ht="24" customHeight="1" x14ac:dyDescent="0.2">
      <c r="A9" s="9"/>
      <c r="B9" s="51" t="s">
        <v>25</v>
      </c>
      <c r="C9" s="53" t="s">
        <v>28</v>
      </c>
      <c r="D9" s="52" t="s">
        <v>73</v>
      </c>
      <c r="E9" s="9" t="s">
        <v>25</v>
      </c>
      <c r="F9" s="50"/>
      <c r="G9" s="8" t="s">
        <v>27</v>
      </c>
      <c r="H9" s="9"/>
      <c r="I9" s="10">
        <v>0.5</v>
      </c>
    </row>
    <row r="10" spans="1:12" customFormat="1" ht="24.75" customHeight="1" x14ac:dyDescent="0.2">
      <c r="A10" s="9"/>
      <c r="B10" s="51" t="s">
        <v>25</v>
      </c>
      <c r="C10" s="54" t="s">
        <v>25</v>
      </c>
      <c r="D10" s="50" t="s">
        <v>25</v>
      </c>
      <c r="E10" s="9">
        <v>0</v>
      </c>
      <c r="F10" s="50" t="s">
        <v>29</v>
      </c>
      <c r="G10" s="8" t="s">
        <v>25</v>
      </c>
      <c r="H10" s="9"/>
      <c r="I10" s="10"/>
    </row>
    <row r="11" spans="1:12" customFormat="1" ht="16.5" customHeight="1" x14ac:dyDescent="0.2">
      <c r="A11" s="9"/>
      <c r="B11" s="51" t="s">
        <v>25</v>
      </c>
      <c r="C11" s="54" t="s">
        <v>25</v>
      </c>
      <c r="D11" s="50" t="s">
        <v>25</v>
      </c>
      <c r="E11" s="9">
        <v>1</v>
      </c>
      <c r="F11" s="50" t="s">
        <v>30</v>
      </c>
      <c r="G11" s="8" t="s">
        <v>25</v>
      </c>
      <c r="H11" s="9"/>
      <c r="I11" s="10"/>
    </row>
    <row r="12" spans="1:12" customFormat="1" ht="24" customHeight="1" x14ac:dyDescent="0.2">
      <c r="A12" s="9"/>
      <c r="B12" s="51" t="s">
        <v>25</v>
      </c>
      <c r="C12" s="54" t="s">
        <v>25</v>
      </c>
      <c r="D12" s="50" t="s">
        <v>25</v>
      </c>
      <c r="E12" s="9">
        <v>2</v>
      </c>
      <c r="F12" s="50" t="s">
        <v>31</v>
      </c>
      <c r="G12" s="8" t="s">
        <v>25</v>
      </c>
      <c r="H12" s="9"/>
      <c r="I12" s="10"/>
    </row>
    <row r="13" spans="1:12" s="49" customFormat="1" ht="23.25" customHeight="1" x14ac:dyDescent="0.2">
      <c r="A13" s="47"/>
      <c r="B13" s="51" t="s">
        <v>25</v>
      </c>
      <c r="C13" s="54" t="s">
        <v>25</v>
      </c>
      <c r="D13" s="50" t="s">
        <v>25</v>
      </c>
      <c r="E13" s="9">
        <v>3</v>
      </c>
      <c r="F13" s="50" t="s">
        <v>32</v>
      </c>
      <c r="G13" s="8" t="s">
        <v>25</v>
      </c>
      <c r="H13" s="9"/>
      <c r="I13" s="10"/>
    </row>
    <row r="14" spans="1:12" s="49" customFormat="1" ht="26.25" customHeight="1" x14ac:dyDescent="0.2">
      <c r="A14" s="47"/>
      <c r="B14" s="51"/>
      <c r="C14" s="54" t="s">
        <v>26</v>
      </c>
      <c r="D14" s="59" t="s">
        <v>94</v>
      </c>
      <c r="E14" s="9"/>
      <c r="F14" s="50" t="s">
        <v>95</v>
      </c>
      <c r="G14" s="8"/>
      <c r="H14" s="9"/>
      <c r="I14" s="10">
        <v>1</v>
      </c>
    </row>
    <row r="15" spans="1:12" customFormat="1" ht="30" customHeight="1" x14ac:dyDescent="0.2">
      <c r="A15" s="9" t="s">
        <v>25</v>
      </c>
      <c r="B15" s="51" t="s">
        <v>25</v>
      </c>
      <c r="C15" s="53" t="s">
        <v>26</v>
      </c>
      <c r="D15" s="52" t="s">
        <v>69</v>
      </c>
      <c r="E15" s="9" t="s">
        <v>25</v>
      </c>
      <c r="F15" s="50" t="s">
        <v>74</v>
      </c>
      <c r="G15" s="8" t="s">
        <v>27</v>
      </c>
      <c r="H15" s="9"/>
      <c r="I15" s="10">
        <v>1</v>
      </c>
    </row>
    <row r="16" spans="1:12" customFormat="1" ht="33.75" customHeight="1" x14ac:dyDescent="0.2">
      <c r="A16" s="9"/>
      <c r="B16" s="51"/>
      <c r="C16" s="53" t="s">
        <v>26</v>
      </c>
      <c r="D16" s="52" t="s">
        <v>75</v>
      </c>
      <c r="E16" s="9"/>
      <c r="F16" s="50" t="s">
        <v>74</v>
      </c>
      <c r="G16" s="8"/>
      <c r="H16" s="9"/>
      <c r="I16" s="10">
        <v>1</v>
      </c>
    </row>
    <row r="17" spans="1:9" customFormat="1" ht="25.5" x14ac:dyDescent="0.2">
      <c r="A17" s="9" t="s">
        <v>25</v>
      </c>
      <c r="B17" s="51" t="s">
        <v>25</v>
      </c>
      <c r="C17" s="53" t="s">
        <v>26</v>
      </c>
      <c r="D17" s="52" t="s">
        <v>70</v>
      </c>
      <c r="E17" s="9" t="s">
        <v>25</v>
      </c>
      <c r="F17" s="50" t="s">
        <v>76</v>
      </c>
      <c r="G17" s="8" t="s">
        <v>27</v>
      </c>
      <c r="H17" s="9"/>
      <c r="I17" s="10">
        <v>1</v>
      </c>
    </row>
    <row r="18" spans="1:9" customFormat="1" ht="25.5" x14ac:dyDescent="0.2">
      <c r="A18" s="9" t="s">
        <v>25</v>
      </c>
      <c r="B18" s="51" t="s">
        <v>25</v>
      </c>
      <c r="C18" s="53" t="s">
        <v>26</v>
      </c>
      <c r="D18" s="52" t="s">
        <v>71</v>
      </c>
      <c r="E18" s="9" t="s">
        <v>25</v>
      </c>
      <c r="F18" s="50" t="s">
        <v>77</v>
      </c>
      <c r="G18" s="8" t="s">
        <v>27</v>
      </c>
      <c r="H18" s="9"/>
      <c r="I18" s="10">
        <v>1</v>
      </c>
    </row>
    <row r="19" spans="1:9" customFormat="1" ht="26.25" customHeight="1" x14ac:dyDescent="0.2">
      <c r="A19" s="9" t="s">
        <v>25</v>
      </c>
      <c r="B19" s="51" t="s">
        <v>25</v>
      </c>
      <c r="C19" s="53" t="s">
        <v>26</v>
      </c>
      <c r="D19" s="52" t="s">
        <v>79</v>
      </c>
      <c r="E19" s="9" t="s">
        <v>25</v>
      </c>
      <c r="F19" s="50" t="s">
        <v>80</v>
      </c>
      <c r="G19" s="8" t="s">
        <v>27</v>
      </c>
      <c r="H19" s="9"/>
      <c r="I19" s="10">
        <v>1.5</v>
      </c>
    </row>
    <row r="20" spans="1:9" customFormat="1" ht="27.75" customHeight="1" x14ac:dyDescent="0.2">
      <c r="A20" s="9" t="s">
        <v>25</v>
      </c>
      <c r="B20" s="51" t="s">
        <v>25</v>
      </c>
      <c r="C20" s="53" t="s">
        <v>26</v>
      </c>
      <c r="D20" s="52" t="s">
        <v>72</v>
      </c>
      <c r="E20" s="9" t="s">
        <v>25</v>
      </c>
      <c r="F20" s="50" t="s">
        <v>78</v>
      </c>
      <c r="G20" s="8" t="s">
        <v>27</v>
      </c>
      <c r="H20" s="9"/>
      <c r="I20" s="10">
        <v>1</v>
      </c>
    </row>
    <row r="21" spans="1:9" customFormat="1" ht="24" customHeight="1" x14ac:dyDescent="0.2">
      <c r="A21" s="9"/>
      <c r="B21" s="51"/>
      <c r="C21" s="53" t="s">
        <v>26</v>
      </c>
      <c r="D21" s="52" t="s">
        <v>81</v>
      </c>
      <c r="E21" s="9"/>
      <c r="F21" s="50" t="s">
        <v>82</v>
      </c>
      <c r="G21" s="8" t="s">
        <v>27</v>
      </c>
      <c r="H21" s="9"/>
      <c r="I21" s="10">
        <v>0.5</v>
      </c>
    </row>
    <row r="22" spans="1:9" customFormat="1" x14ac:dyDescent="0.2">
      <c r="A22" s="9" t="s">
        <v>83</v>
      </c>
      <c r="B22" s="51" t="s">
        <v>84</v>
      </c>
      <c r="C22" s="54"/>
      <c r="D22" s="50"/>
      <c r="E22" s="9"/>
      <c r="F22" s="50"/>
      <c r="G22" s="8"/>
      <c r="H22" s="9"/>
      <c r="I22" s="10"/>
    </row>
    <row r="23" spans="1:9" customFormat="1" ht="39" customHeight="1" x14ac:dyDescent="0.2">
      <c r="A23" s="9"/>
      <c r="B23" s="8"/>
      <c r="C23" s="9" t="s">
        <v>26</v>
      </c>
      <c r="D23" s="50" t="s">
        <v>96</v>
      </c>
      <c r="E23" s="9"/>
      <c r="F23" s="50" t="s">
        <v>85</v>
      </c>
      <c r="G23" s="8" t="s">
        <v>27</v>
      </c>
      <c r="H23" s="9"/>
      <c r="I23" s="10">
        <v>0.5</v>
      </c>
    </row>
    <row r="24" spans="1:9" customFormat="1" ht="42.75" customHeight="1" x14ac:dyDescent="0.2">
      <c r="A24" s="9"/>
      <c r="B24" s="8"/>
      <c r="C24" s="9" t="s">
        <v>26</v>
      </c>
      <c r="D24" s="50" t="s">
        <v>97</v>
      </c>
      <c r="E24" s="9"/>
      <c r="F24" s="50" t="s">
        <v>86</v>
      </c>
      <c r="G24" s="8" t="s">
        <v>27</v>
      </c>
      <c r="H24" s="9"/>
      <c r="I24" s="10">
        <v>1</v>
      </c>
    </row>
    <row r="25" spans="1:9" customFormat="1" x14ac:dyDescent="0.2">
      <c r="A25" s="9"/>
      <c r="B25" s="8"/>
      <c r="C25" s="9"/>
      <c r="D25" s="50"/>
      <c r="E25" s="9"/>
      <c r="F25" s="50"/>
      <c r="G25" s="8"/>
      <c r="H25" s="9"/>
      <c r="I25" s="10"/>
    </row>
    <row r="26" spans="1:9" customFormat="1" x14ac:dyDescent="0.2">
      <c r="A26" s="9"/>
      <c r="B26" s="8"/>
      <c r="C26" s="9"/>
      <c r="D26" s="50"/>
      <c r="E26" s="9"/>
      <c r="F26" s="50"/>
      <c r="G26" s="8"/>
      <c r="H26" s="9"/>
      <c r="I26" s="10"/>
    </row>
    <row r="27" spans="1:9" customFormat="1" x14ac:dyDescent="0.2">
      <c r="A27" s="9"/>
      <c r="B27" s="8"/>
      <c r="C27" s="9"/>
      <c r="D27" s="50"/>
      <c r="E27" s="9"/>
      <c r="F27" s="50"/>
      <c r="G27" s="8"/>
      <c r="H27" s="9"/>
      <c r="I27" s="10"/>
    </row>
    <row r="28" spans="1:9" customFormat="1" x14ac:dyDescent="0.2">
      <c r="A28" s="9"/>
      <c r="B28" s="8"/>
      <c r="C28" s="9"/>
      <c r="D28" s="50"/>
      <c r="E28" s="9"/>
      <c r="F28" s="50"/>
      <c r="G28" s="8"/>
      <c r="H28" s="9"/>
      <c r="I28" s="10"/>
    </row>
    <row r="29" spans="1:9" customFormat="1" x14ac:dyDescent="0.2">
      <c r="A29" s="9" t="s">
        <v>25</v>
      </c>
      <c r="B29" s="8" t="s">
        <v>25</v>
      </c>
      <c r="C29" s="9" t="s">
        <v>25</v>
      </c>
      <c r="D29" s="50" t="s">
        <v>25</v>
      </c>
      <c r="E29" s="9" t="s">
        <v>25</v>
      </c>
      <c r="F29" s="50" t="s">
        <v>25</v>
      </c>
      <c r="G29" s="8" t="s">
        <v>25</v>
      </c>
      <c r="H29" s="9"/>
      <c r="I29" s="10"/>
    </row>
    <row r="30" spans="1:9" customFormat="1" x14ac:dyDescent="0.2">
      <c r="A30" s="9" t="s">
        <v>25</v>
      </c>
      <c r="B30" s="8" t="s">
        <v>25</v>
      </c>
      <c r="C30" s="9" t="s">
        <v>25</v>
      </c>
      <c r="D30" s="50" t="s">
        <v>25</v>
      </c>
      <c r="E30" s="9" t="s">
        <v>25</v>
      </c>
      <c r="F30" s="50" t="s">
        <v>25</v>
      </c>
      <c r="G30" s="8" t="s">
        <v>25</v>
      </c>
      <c r="H30" s="9"/>
      <c r="I30" s="10"/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ColWidth="8.85546875" defaultRowHeight="12.75" x14ac:dyDescent="0.2"/>
  <cols>
    <col min="1" max="16384" width="8.85546875" style="1"/>
  </cols>
  <sheetData>
    <row r="1" spans="1:1" x14ac:dyDescent="0.2">
      <c r="A1" s="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XTreme.ws</cp:lastModifiedBy>
  <cp:lastPrinted>2019-07-15T07:19:35Z</cp:lastPrinted>
  <dcterms:created xsi:type="dcterms:W3CDTF">2010-04-27T04:25:00Z</dcterms:created>
  <dcterms:modified xsi:type="dcterms:W3CDTF">2019-10-09T09:29:18Z</dcterms:modified>
</cp:coreProperties>
</file>