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SUS\Desktop\кз 2018-2019\"/>
    </mc:Choice>
  </mc:AlternateContent>
  <xr:revisionPtr revIDLastSave="0" documentId="13_ncr:1_{F87C71CE-2BC5-4F40-AEA4-12A5C21E5CD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IS Marking Scheme Import" sheetId="1" r:id="rId1"/>
    <sheet name="Sheet2" sheetId="6" r:id="rId2"/>
    <sheet name="Sheet3" sheetId="7" r:id="rId3"/>
  </sheets>
  <calcPr calcId="162913"/>
</workbook>
</file>

<file path=xl/calcChain.xml><?xml version="1.0" encoding="utf-8"?>
<calcChain xmlns="http://schemas.openxmlformats.org/spreadsheetml/2006/main">
  <c r="L128" i="1" l="1"/>
  <c r="L20" i="1" l="1"/>
  <c r="L44" i="1"/>
  <c r="L112" i="1" l="1"/>
  <c r="E10" i="1" l="1"/>
  <c r="L13" i="1"/>
  <c r="E4" i="1" l="1"/>
  <c r="L93" i="1"/>
  <c r="L76" i="1"/>
  <c r="E5" i="1"/>
  <c r="L149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Neate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Enter Skill Name Here</t>
        </r>
      </text>
    </comment>
  </commentList>
</comments>
</file>

<file path=xl/sharedStrings.xml><?xml version="1.0" encoding="utf-8"?>
<sst xmlns="http://schemas.openxmlformats.org/spreadsheetml/2006/main" count="893" uniqueCount="205">
  <si>
    <t>A4 landscape spreadsheet v1.1</t>
  </si>
  <si>
    <t>Skill name</t>
  </si>
  <si>
    <t>Criteria</t>
  </si>
  <si>
    <t>Mark</t>
  </si>
  <si>
    <t>Sub
Criteria
ID</t>
  </si>
  <si>
    <t>Sub Criteria
Name or Description</t>
  </si>
  <si>
    <t>Aspect
Type
O = Obj
S = Sub
J = Judg</t>
  </si>
  <si>
    <t>Aspect - Description</t>
  </si>
  <si>
    <t>Judg Score</t>
  </si>
  <si>
    <t>Requirement
or Nominal
Size (Obj Only)</t>
  </si>
  <si>
    <t>WSSS Section</t>
  </si>
  <si>
    <t>Max
Mark</t>
  </si>
  <si>
    <t>Total
Mark</t>
  </si>
  <si>
    <t>Extra Aspect Description (Obj or Subj)
OR
Judgement Score Description (Judg only)</t>
  </si>
  <si>
    <t>Малярные и декоративные работы - Painting and Decorating</t>
  </si>
  <si>
    <t>A</t>
  </si>
  <si>
    <t>B</t>
  </si>
  <si>
    <t>Подготовка и покраска двери и молдинга</t>
  </si>
  <si>
    <t>C</t>
  </si>
  <si>
    <t>Жесткая фреска (Дизайн и надпись)</t>
  </si>
  <si>
    <t>D</t>
  </si>
  <si>
    <t>Фреска на скорость</t>
  </si>
  <si>
    <t>E</t>
  </si>
  <si>
    <t>A1</t>
  </si>
  <si>
    <t/>
  </si>
  <si>
    <t>O</t>
  </si>
  <si>
    <t>да/нет</t>
  </si>
  <si>
    <t>J</t>
  </si>
  <si>
    <t>Не соответствует производственному стандарту</t>
  </si>
  <si>
    <t>Соответствует производственному стандарту</t>
  </si>
  <si>
    <t>Соответствует производственному стандарту и даже местами превосходит</t>
  </si>
  <si>
    <t>Превосходно относительно производственного стандарта</t>
  </si>
  <si>
    <t>Criterion C</t>
  </si>
  <si>
    <t>C1</t>
  </si>
  <si>
    <t>Жесткая фреска Дизайн</t>
  </si>
  <si>
    <t>Все завершено</t>
  </si>
  <si>
    <t>Как на эскизе</t>
  </si>
  <si>
    <t>Дизайн- Измерительные, разметочные точки</t>
  </si>
  <si>
    <t>Дизайн- Соответствие цветов</t>
  </si>
  <si>
    <t>Дизайн- Прямые линии и изгибы</t>
  </si>
  <si>
    <t>Дизайн- Плотность покрытия(непрозрачность)</t>
  </si>
  <si>
    <t>Дизайн- ровные углы</t>
  </si>
  <si>
    <t>Углы должны быть ровными, проверять с расстояния 1 метр. Снимать 0.1 за каждую ошибку</t>
  </si>
  <si>
    <t>Стена В вокруг дизайна - чистая</t>
  </si>
  <si>
    <t>Дизайн- Измерительная точность</t>
  </si>
  <si>
    <t>Эксперты выбирают произвольную точку   +/- 1 mm</t>
  </si>
  <si>
    <t>Эксперты выбирают произвольную точку  +/- 1 mm</t>
  </si>
  <si>
    <t>Общее впечатление  от дизайна</t>
  </si>
  <si>
    <t>Жесткая фреска трафарет</t>
  </si>
  <si>
    <t>Трафарет ровные линии и углы надпись "Россия"</t>
  </si>
  <si>
    <t>Линии прямые в соответствии с описанием, углы не заезжают. Снимать 0.1 за ошибки в каждой букве область 2 см х 2 см</t>
  </si>
  <si>
    <t>Прозрачность букв в надписи "Россия"</t>
  </si>
  <si>
    <t>Проверить плотность покрытия с расстояния 1 метр. Снимать 0.1 за каждый дефект</t>
  </si>
  <si>
    <t>Трафарет наличие разметочных точек, надпись "Россия"</t>
  </si>
  <si>
    <t>Проверить поверхность на наличие точек при построении, включая порезы и проколы с расстояния 1 метр. Снимать 0.1 за каждую точку</t>
  </si>
  <si>
    <t>Линии прямые в соответствии с описанием, углы не заезжают. Снимать 0.25 за ошибки в каждой букве область 2 см х 2 см</t>
  </si>
  <si>
    <t>Проверить поверхность на наличие точек при построении,включая порезы и проколы с расстояния 1 метр. Снимать 0.1 за каждую точку</t>
  </si>
  <si>
    <t>Логотип WorldSkills Russia</t>
  </si>
  <si>
    <t>Отстутствие наклона, отклеивания и пузырей снимать 0,1 за деффект</t>
  </si>
  <si>
    <t>Трафареты- Измерительная точность Россия</t>
  </si>
  <si>
    <t>Эксперты выбирают произвольную точку +-1мм</t>
  </si>
  <si>
    <t>Трафареты- Измерительная точность Логотип</t>
  </si>
  <si>
    <t>Общее впечатление от исполнения Трафаретов</t>
  </si>
  <si>
    <t>Criterion D</t>
  </si>
  <si>
    <t>D1</t>
  </si>
  <si>
    <t>Смешивание данного светлого цвета</t>
  </si>
  <si>
    <t>За лучшее смешивание 1 балла,снимать 0,1 каждому последующему</t>
  </si>
  <si>
    <t>Смешивание данного темного цвета</t>
  </si>
  <si>
    <t>За лучшее смешивание 1 балла,снимать 0.1 каждому последующему</t>
  </si>
  <si>
    <t>Фреска завершена</t>
  </si>
  <si>
    <t>Фреска- Чистые поверхности</t>
  </si>
  <si>
    <t>Проверить поверхность на дефекты,включая выступы и следы от карандаша с расстояния 1 м. Снимать 0.05 за каждый дефект квадрат со стороной 5 см</t>
  </si>
  <si>
    <t>Фреска- Плотность покрытия(непрозрачность)</t>
  </si>
  <si>
    <t>Проверить плотность покрытия с расстояния 1 метр. Снимать 0.1 за каждый дефект квадрат со стороной 5см</t>
  </si>
  <si>
    <t>Фреска- Прямые линии</t>
  </si>
  <si>
    <t>Фреска- Чистые углы</t>
  </si>
  <si>
    <t>Фреска- Измерительная точность- точка № 1</t>
  </si>
  <si>
    <t>Эксперты вибирают произвольную точку измерения. +-1мм</t>
  </si>
  <si>
    <t>Фреска- Измерительная точность- точка № 2</t>
  </si>
  <si>
    <t>Смешивание 4 цветов(градация)</t>
  </si>
  <si>
    <t>Criterion E</t>
  </si>
  <si>
    <t>E1</t>
  </si>
  <si>
    <t>Декорирование поверхности Фреска фристайл</t>
  </si>
  <si>
    <t>Эскиз предоставлен Главному Эксперту перед началом соревнования</t>
  </si>
  <si>
    <t>Работа завершена</t>
  </si>
  <si>
    <t>Исполнение</t>
  </si>
  <si>
    <t>Край и прилегающие стены чистые</t>
  </si>
  <si>
    <t>Фристайл- сложность и трудозатратность</t>
  </si>
  <si>
    <t>Использование дополнительных элементов. Трафарет, художественные элементы(руками), барельеф или другие элементы декорирования.</t>
  </si>
  <si>
    <t>Личное впечатление</t>
  </si>
  <si>
    <t>Чистота и исполнение</t>
  </si>
  <si>
    <t>Соблюдение техники безопасности. Оценивается ежедневно.</t>
  </si>
  <si>
    <t>Знание и Соблюдение техники безопасности.</t>
  </si>
  <si>
    <t>Организация  и соблюдение эргономики и порядка.</t>
  </si>
  <si>
    <t>Фреска закончена да или нет, согласно эскизу</t>
  </si>
  <si>
    <t>Фристайл покрывает всю стену, 70 % площади занимает декоративная штукатурка</t>
  </si>
  <si>
    <t>70 % площади сделано декоративной штукатуркой</t>
  </si>
  <si>
    <t>При выполнении фрески использованы доп. Элементы</t>
  </si>
  <si>
    <t xml:space="preserve"> Качество подготовки двери(сколы, царапины, наплывы)</t>
  </si>
  <si>
    <t>Снимать 0,1 балла за каждый деффект</t>
  </si>
  <si>
    <t>Criterion A</t>
  </si>
  <si>
    <t>Начало работ, приемка стенда</t>
  </si>
  <si>
    <t>Правильная приемка стенда и МТБ.</t>
  </si>
  <si>
    <t>Покраска стыка молдинга  снаружи сверху,с использованием малярной  ленты</t>
  </si>
  <si>
    <t>Покраска стыка молдинга  снаружи снизу,с использованием малярной  ленты</t>
  </si>
  <si>
    <t>Покраска стыка молдинга кистью внешние стороны молдинга, используем малярную ленту</t>
  </si>
  <si>
    <t>Покраска стыка молдинга кистью внутри , без использования подручных средств (от руки)</t>
  </si>
  <si>
    <t>Трафареты- Правильный цвет на "Россия" и "2018"</t>
  </si>
  <si>
    <t>Трафарет ровные линии и углы цифры 2018</t>
  </si>
  <si>
    <t>Прозрачность букв в надписи цифры 2018</t>
  </si>
  <si>
    <t>Трафарет наличие разметочных точек, цифры 2018</t>
  </si>
  <si>
    <t>Трафареты- Измерительная точность 2018</t>
  </si>
  <si>
    <t>Декорирование поверхности Фреска "Фристайл"</t>
  </si>
  <si>
    <t xml:space="preserve"> Угол молдинга 1 (левый верхний, внутри и снаружи)</t>
  </si>
  <si>
    <t>Угол молдинга 2 (Правый верхний, внутри и снаружи)</t>
  </si>
  <si>
    <t>Угол молдинга 3 (левый нижний, внутри и снаружи)</t>
  </si>
  <si>
    <t xml:space="preserve"> Угол молдинга 4 (правый нижний, внутри и снаружи)</t>
  </si>
  <si>
    <t xml:space="preserve"> 1 mm x 10mm</t>
  </si>
  <si>
    <t>1 mm * 20 mm</t>
  </si>
  <si>
    <t>Да/ нет</t>
  </si>
  <si>
    <t xml:space="preserve">При отсутствии следов от кисти и валика с расстояния 1 м = 1.5 балла. Снимать 0.25 за каждый участок со следами. </t>
  </si>
  <si>
    <t>При покрытии без непрокрасов, заметых с расстояния 1 м дается 1 балл. За каждый непрокрас снимается 0.25</t>
  </si>
  <si>
    <t>квадрат со стороной 5 см</t>
  </si>
  <si>
    <t>При отсутствии подтеков на поверхности дается 1 балл. Снимать 0.25 за каждый подтек</t>
  </si>
  <si>
    <t>Проверить плотность покрытия(непрозрачность) с расстояния 1м. Если плотность приемлимая 1 балл, снимать 0.25 за каждый участок с недостаточной плотностью покрытия</t>
  </si>
  <si>
    <t>Если полотно чистое дается 0.5 Снимать 0.25 за каждое пятно</t>
  </si>
  <si>
    <t>Дверная рама и наличники</t>
  </si>
  <si>
    <t>Качество конечного результата включая вышеперечисленные огрешности</t>
  </si>
  <si>
    <t xml:space="preserve">Подготовка и покраска двери и молдинга </t>
  </si>
  <si>
    <t>B1</t>
  </si>
  <si>
    <t>B2</t>
  </si>
  <si>
    <t>B3</t>
  </si>
  <si>
    <t>Criterion B</t>
  </si>
  <si>
    <t>При отстутствии выступов(песчинок) на всей поверхности дается 1,5  балл. За каждый выступ снимается 0.25</t>
  </si>
  <si>
    <t xml:space="preserve">Окраска всей панели двери </t>
  </si>
  <si>
    <t>Следы от кисти и валика- Вся панель</t>
  </si>
  <si>
    <t>Непрокрасы- Вся панель</t>
  </si>
  <si>
    <t>Подтеки- Вся панель</t>
  </si>
  <si>
    <t>Выступы(песчинки)- Вся панель</t>
  </si>
  <si>
    <t>Плотность покрытия- Вся панель</t>
  </si>
  <si>
    <t>Чистота -Вся панель</t>
  </si>
  <si>
    <t>C2</t>
  </si>
  <si>
    <t>С расстояния 1 метр не видно грязи и пятен, один дефект квадрат со стороной 5 см, за каждый дефект снять 0,25</t>
  </si>
  <si>
    <t xml:space="preserve">Проверить все элементы на правильность цвета. </t>
  </si>
  <si>
    <t>Проверить поверхность на наличие точек при построении, включая карандашь, порезы и проколы с расстояния 1 метр. Снимать 0.25 за каждую точку  на участке 20мм*20 мм</t>
  </si>
  <si>
    <t xml:space="preserve">Проверить все ли элементы покрашены верным цветом. </t>
  </si>
  <si>
    <t>Проверить плотность покрытия с расстояния 1 метр. Снимать 0.25 за каждый дефект. Берется квадрат со стороной 4см</t>
  </si>
  <si>
    <t>Проверить на наличие пятен краски и грязи вокруг дизайна. Снять баллы при наличии 1 пятна , квадрат 4*4 см</t>
  </si>
  <si>
    <t>Поклейка обоев</t>
  </si>
  <si>
    <t>Обои- чистота полотнищ обоев</t>
  </si>
  <si>
    <t>Снимать 0.25 за каждую ошибку.  Квадрат 10*10 см= 1 дефект. С расстояния 1 м от стенда.</t>
  </si>
  <si>
    <t>Поверхность- Подрезка верхнего и нижнего плинтуса</t>
  </si>
  <si>
    <t>Снимать 0.25 за неаккуратно подрезанный край. Каждые 30 см=дефект,  С расстояния 1 м от стенда.</t>
  </si>
  <si>
    <t>Поверхность- пузыри и откелеившиеся углы</t>
  </si>
  <si>
    <t>Снимать 0.1 за каждый пузырь/угол.   С расстояния 1 м от стенда.</t>
  </si>
  <si>
    <t>Поверхность- Клей</t>
  </si>
  <si>
    <t>Снимать 0.1за клей на обоях и стенах дефект-20 см х 20 см.  С расстояния 1 м от стенда.</t>
  </si>
  <si>
    <t>Стыковка- нахлест</t>
  </si>
  <si>
    <t>Снимать 0.1 за нахлесты на обойных стыках 20 см= 1 дефект.  С расстояния 1 м от стенда.</t>
  </si>
  <si>
    <t>Стыковка- щели (расхождение полотен)</t>
  </si>
  <si>
    <t>Снимать 0.1 за щели на обойных стыках 20 см= 1 дефект.  С расстояния 1 м от стенда.</t>
  </si>
  <si>
    <t>Стыковка- угловой нахлест</t>
  </si>
  <si>
    <t>Снимать 0.5 если нахлест больше 1 см. допустимый нахлест от 1 до 10мм</t>
  </si>
  <si>
    <t>Измерительная точность- Измерить положение относительно горизонтальной линии сверху стены В</t>
  </si>
  <si>
    <t>Приклеены вертикально с погрешностью + - 1 мм= 0,5 балл</t>
  </si>
  <si>
    <t>Измерительная точность- Измерить положение относительно вертикальной линии стыковки с модулем 4, слева.</t>
  </si>
  <si>
    <t>Стыковка рапорта в углу на высоте 150- 170см от верха нижнего плинтуса</t>
  </si>
  <si>
    <t>F1</t>
  </si>
  <si>
    <t xml:space="preserve">Criterion F
</t>
  </si>
  <si>
    <t>F</t>
  </si>
  <si>
    <t>Обои</t>
  </si>
  <si>
    <t>Образец выполняется экспертами. Одинаковый для всех участников</t>
  </si>
  <si>
    <t>Соответствие выполненной работы заданному экспертами выкрасу. Образец №2</t>
  </si>
  <si>
    <t>Качество нанесенных декоративное покрытие 1  Равномерная хаотичность рисунка.</t>
  </si>
  <si>
    <t>Покрытие без дефектов= 1 ,25балла. Снимать 0,25 за каждый дефект.  Квадрат 50 х 50 мм</t>
  </si>
  <si>
    <t>Материалы из которых выполнена работа соответсвуют материалам на заданном образце 1</t>
  </si>
  <si>
    <t>Цвет соответствует образцу 1</t>
  </si>
  <si>
    <t>Качество нанесенных декоративное покрытие 2  Равномерная хаотичность рисунка.</t>
  </si>
  <si>
    <t>Покрытие без дефектов= 1,25 балла. Снимать 0,25 за каждый дефект.  Квадрат 50 х 50 мм</t>
  </si>
  <si>
    <t>Материалы из которых выполнена работа соответсвуют материалам на заданном образце 2</t>
  </si>
  <si>
    <t>Цвет соответствует образцу 2</t>
  </si>
  <si>
    <t>G</t>
  </si>
  <si>
    <t xml:space="preserve">Criterion G
</t>
  </si>
  <si>
    <t>Competition</t>
  </si>
  <si>
    <t>Декорирование поверхности, имитация заданной фактуры  F</t>
  </si>
  <si>
    <t>G1</t>
  </si>
  <si>
    <t>Повторение заданной фактуры</t>
  </si>
  <si>
    <t>Линии прямые, нет видимой кривизны с расстояния 1 метр. Снимать 0.2 балла за искривление более 20мм*1мм</t>
  </si>
  <si>
    <t>Ровно окрашенная сторона= 1 балл . Снимать 0.1 за каждый наплыв и пропуск область - 1 мм x 40мм</t>
  </si>
  <si>
    <t>Ровно окрашенная сторона=1 балл. Снимать 0.1 за каждый наплыв и пропуск область - 1 мм x 40мм</t>
  </si>
  <si>
    <t>Ровно окрашенная сторона=1 балл . Снимать 0.1 за каждый наплыв и пропуск область - 1 мм x 40мм</t>
  </si>
  <si>
    <t>Ровно окрашенный угол = 1 балл . Снимать 0.5 балла за следы от кисти,заметные с расстояния 1м</t>
  </si>
  <si>
    <t xml:space="preserve">Отсутствие нарушений  в работе с электроприборами. Наличие спецодежды и средств индивидуальной защиты при проведение работ по зашкуриванию и с опасным инструментом. Отсутствие нарушений в работе с опасными инструментами и оборудованием. Снимать 0,25 баллов за каждое нарушение. </t>
  </si>
  <si>
    <t xml:space="preserve">Соблюдение чистоты рабочего места, инструмента, оборудования. Опрятность участника во время работы. Поддержание эргономики рабочего места.  Наличие материалов отложенных для применения в рабочую тару. Снимать 0,1 балл за каждое зафиксированное нарушение. </t>
  </si>
  <si>
    <t>На основе проверки соответствие конструкции стенда и размеров чертежам. Качественно подготовленные поверхности стенда, основания, составленные акты. Приемка  МТБ и составление дефектной ведомости. Снимать 0,2 балла за каждое несоответсвие в ДФ.</t>
  </si>
  <si>
    <t xml:space="preserve">Время засекается. </t>
  </si>
  <si>
    <t>Участник с самым быстрым результатом получает 1 балл. Остальные получают места соответственно времени,каждый последующий получает на 0.1 меньше чем предыдущий.Заметка: Участники,закончившие  с разницей по времени менее 30 сек, получают одинаковые баллы,а следующий на 0.1 ниже</t>
  </si>
  <si>
    <t>Проверить правильность углов, отсутствие следов от кисти. Снимать 0,1 балл за ошибку</t>
  </si>
  <si>
    <t>Линии прямые в соответствии с описанием, углы не заезжают, нет следов от кисти, видимых с расстояния 1 м.Снимать 0.15 за ошибку. Сторона 1м х 150мм</t>
  </si>
  <si>
    <t>Выкрас 1 информативно оформлен</t>
  </si>
  <si>
    <t>Выкрас 2 информативно оформлен</t>
  </si>
  <si>
    <t xml:space="preserve">На выкрасах указаны: 1. ФИО, 2. № стенда, 3. Используемые материалы, 4. Инструмент. Снимать 0,25 балла за каждую ошибку. </t>
  </si>
  <si>
    <t>С расстояния 1 метр не видно дефектов, один дефект квадрат со стороной 5 см, за каждый дефект снять 0,15</t>
  </si>
  <si>
    <t xml:space="preserve"> </t>
  </si>
  <si>
    <t>Фристайл - при использовании 5  декоративных материалов начисляется 1 балл, при уменьшении числа снимается по 0,2 балла 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</si>
</sst>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0"/>
      <color indexed="81"/>
      <name val="Tahoma"/>
      <family val="2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auto="1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 style="medium">
        <color indexed="8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0" fillId="3" borderId="0" xfId="0" applyFill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0" xfId="0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2" xfId="0" applyBorder="1"/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7" fillId="3" borderId="2" xfId="0" applyFont="1" applyFill="1" applyBorder="1" applyAlignment="1">
      <alignment horizontal="left" wrapText="1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13" xfId="0" applyFont="1" applyBorder="1" applyAlignment="1">
      <alignment horizontal="center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tabSelected="1" zoomScale="95" zoomScaleNormal="95" workbookViewId="0">
      <selection activeCell="J112" sqref="J112"/>
    </sheetView>
  </sheetViews>
  <sheetFormatPr defaultRowHeight="12.75" x14ac:dyDescent="0.2"/>
  <cols>
    <col min="1" max="1" width="7.7109375" customWidth="1"/>
    <col min="2" max="2" width="56.5703125" customWidth="1"/>
    <col min="3" max="3" width="8.5703125" customWidth="1"/>
    <col min="4" max="4" width="87.85546875" customWidth="1"/>
    <col min="5" max="5" width="8" customWidth="1"/>
    <col min="6" max="6" width="172.140625" style="123" customWidth="1"/>
    <col min="7" max="7" width="26.5703125" customWidth="1"/>
    <col min="8" max="8" width="10.140625" customWidth="1"/>
    <col min="9" max="9" width="8.28515625" customWidth="1"/>
    <col min="10" max="10" width="18.42578125" customWidth="1"/>
    <col min="12" max="12" width="12" bestFit="1" customWidth="1"/>
  </cols>
  <sheetData>
    <row r="1" spans="1:12" ht="20.100000000000001" customHeight="1" x14ac:dyDescent="0.2">
      <c r="D1" s="2" t="s">
        <v>1</v>
      </c>
      <c r="E1" s="2"/>
    </row>
    <row r="2" spans="1:12" ht="20.100000000000001" customHeight="1" x14ac:dyDescent="0.2">
      <c r="D2" s="4" t="s">
        <v>14</v>
      </c>
    </row>
    <row r="3" spans="1:12" ht="20.100000000000001" customHeight="1" x14ac:dyDescent="0.2">
      <c r="D3" s="2" t="s">
        <v>2</v>
      </c>
      <c r="E3" s="2" t="s">
        <v>3</v>
      </c>
      <c r="F3" s="124"/>
      <c r="G3" s="2"/>
      <c r="H3" s="2"/>
    </row>
    <row r="4" spans="1:12" ht="20.100000000000001" customHeight="1" x14ac:dyDescent="0.2">
      <c r="C4" s="4" t="s">
        <v>15</v>
      </c>
      <c r="D4" s="3" t="s">
        <v>101</v>
      </c>
      <c r="E4" s="5">
        <f>L13</f>
        <v>3</v>
      </c>
      <c r="F4" s="124"/>
      <c r="G4" s="2"/>
      <c r="H4" s="2"/>
    </row>
    <row r="5" spans="1:12" ht="20.100000000000001" customHeight="1" x14ac:dyDescent="0.2">
      <c r="C5" s="4" t="s">
        <v>16</v>
      </c>
      <c r="D5" s="3" t="s">
        <v>17</v>
      </c>
      <c r="E5" s="5">
        <f>L20</f>
        <v>18</v>
      </c>
    </row>
    <row r="6" spans="1:12" ht="20.100000000000001" customHeight="1" x14ac:dyDescent="0.2">
      <c r="C6" s="4" t="s">
        <v>18</v>
      </c>
      <c r="D6" s="3" t="s">
        <v>19</v>
      </c>
      <c r="E6" s="5">
        <v>15</v>
      </c>
    </row>
    <row r="7" spans="1:12" ht="20.100000000000001" customHeight="1" x14ac:dyDescent="0.2">
      <c r="C7" s="4" t="s">
        <v>20</v>
      </c>
      <c r="D7" s="3" t="s">
        <v>21</v>
      </c>
      <c r="E7" s="5">
        <v>10</v>
      </c>
    </row>
    <row r="8" spans="1:12" ht="20.100000000000001" customHeight="1" x14ac:dyDescent="0.2">
      <c r="C8" s="4" t="s">
        <v>22</v>
      </c>
      <c r="D8" s="80" t="s">
        <v>112</v>
      </c>
      <c r="E8" s="5">
        <v>10</v>
      </c>
    </row>
    <row r="9" spans="1:12" s="73" customFormat="1" ht="20.100000000000001" customHeight="1" x14ac:dyDescent="0.2">
      <c r="C9" s="4" t="s">
        <v>169</v>
      </c>
      <c r="D9" s="80" t="s">
        <v>170</v>
      </c>
      <c r="E9" s="5">
        <v>13</v>
      </c>
      <c r="F9" s="123"/>
    </row>
    <row r="10" spans="1:12" s="98" customFormat="1" ht="20.100000000000001" customHeight="1" x14ac:dyDescent="0.2">
      <c r="C10" s="102" t="s">
        <v>181</v>
      </c>
      <c r="D10" s="107" t="s">
        <v>186</v>
      </c>
      <c r="E10" s="5">
        <f>L128</f>
        <v>6</v>
      </c>
      <c r="F10" s="123"/>
    </row>
    <row r="11" spans="1:12" ht="20.100000000000001" customHeight="1" x14ac:dyDescent="0.2">
      <c r="C11" s="4"/>
      <c r="D11" s="3"/>
      <c r="E11" s="5">
        <f>E4+E5+E6+E7+E8+E9+E10</f>
        <v>75</v>
      </c>
    </row>
    <row r="12" spans="1:12" ht="20.100000000000001" customHeight="1" thickBot="1" x14ac:dyDescent="0.25">
      <c r="C12" s="4"/>
      <c r="D12" s="3"/>
      <c r="E12" s="5"/>
    </row>
    <row r="13" spans="1:12" ht="64.5" thickBot="1" x14ac:dyDescent="0.25">
      <c r="A13" s="46" t="s">
        <v>4</v>
      </c>
      <c r="B13" s="47" t="s">
        <v>5</v>
      </c>
      <c r="C13" s="48" t="s">
        <v>6</v>
      </c>
      <c r="D13" s="49" t="s">
        <v>7</v>
      </c>
      <c r="E13" s="50" t="s">
        <v>8</v>
      </c>
      <c r="F13" s="89" t="s">
        <v>13</v>
      </c>
      <c r="G13" s="51" t="s">
        <v>9</v>
      </c>
      <c r="H13" s="52" t="s">
        <v>10</v>
      </c>
      <c r="I13" s="53" t="s">
        <v>11</v>
      </c>
      <c r="J13" s="54" t="s">
        <v>100</v>
      </c>
      <c r="K13" s="55" t="s">
        <v>12</v>
      </c>
      <c r="L13" s="56">
        <f>SUM(I14:I19)</f>
        <v>3</v>
      </c>
    </row>
    <row r="14" spans="1:12" x14ac:dyDescent="0.2">
      <c r="A14" s="7" t="s">
        <v>23</v>
      </c>
      <c r="B14" s="6" t="s">
        <v>91</v>
      </c>
      <c r="C14" s="6" t="s">
        <v>24</v>
      </c>
      <c r="D14" s="6" t="s">
        <v>24</v>
      </c>
      <c r="E14" s="6" t="s">
        <v>24</v>
      </c>
      <c r="F14" s="122" t="s">
        <v>24</v>
      </c>
      <c r="G14" s="6" t="s">
        <v>24</v>
      </c>
      <c r="H14" s="6" t="s">
        <v>24</v>
      </c>
      <c r="I14" s="6" t="s">
        <v>24</v>
      </c>
    </row>
    <row r="15" spans="1:12" ht="25.5" x14ac:dyDescent="0.2">
      <c r="A15" s="7" t="s">
        <v>24</v>
      </c>
      <c r="B15" s="6" t="s">
        <v>24</v>
      </c>
      <c r="C15" s="7" t="s">
        <v>25</v>
      </c>
      <c r="D15" s="6" t="s">
        <v>92</v>
      </c>
      <c r="E15" s="7" t="s">
        <v>24</v>
      </c>
      <c r="F15" s="106" t="s">
        <v>192</v>
      </c>
      <c r="G15" s="6" t="s">
        <v>26</v>
      </c>
      <c r="H15" s="7">
        <v>1</v>
      </c>
      <c r="I15" s="8">
        <v>1.5</v>
      </c>
    </row>
    <row r="16" spans="1:12" ht="25.5" x14ac:dyDescent="0.2">
      <c r="A16" s="7" t="s">
        <v>24</v>
      </c>
      <c r="B16" s="6" t="s">
        <v>24</v>
      </c>
      <c r="C16" s="7" t="s">
        <v>25</v>
      </c>
      <c r="D16" s="6" t="s">
        <v>102</v>
      </c>
      <c r="E16" s="7" t="s">
        <v>24</v>
      </c>
      <c r="F16" s="106" t="s">
        <v>194</v>
      </c>
      <c r="G16" s="6" t="s">
        <v>26</v>
      </c>
      <c r="H16" s="7">
        <v>1</v>
      </c>
      <c r="I16" s="8">
        <v>1</v>
      </c>
    </row>
    <row r="17" spans="1:12" ht="25.5" x14ac:dyDescent="0.2">
      <c r="A17" s="7" t="s">
        <v>24</v>
      </c>
      <c r="B17" s="6" t="s">
        <v>24</v>
      </c>
      <c r="C17" s="7" t="s">
        <v>25</v>
      </c>
      <c r="D17" s="6" t="s">
        <v>93</v>
      </c>
      <c r="E17" s="7" t="s">
        <v>24</v>
      </c>
      <c r="F17" s="106" t="s">
        <v>193</v>
      </c>
      <c r="G17" s="6" t="s">
        <v>26</v>
      </c>
      <c r="H17" s="7">
        <v>1</v>
      </c>
      <c r="I17" s="8">
        <v>0.5</v>
      </c>
    </row>
    <row r="18" spans="1:12" x14ac:dyDescent="0.2">
      <c r="A18" s="7" t="s">
        <v>24</v>
      </c>
      <c r="B18" s="6" t="s">
        <v>24</v>
      </c>
      <c r="C18" s="7" t="s">
        <v>24</v>
      </c>
      <c r="D18" s="6" t="s">
        <v>24</v>
      </c>
      <c r="E18" s="7" t="s">
        <v>24</v>
      </c>
      <c r="F18" s="122" t="s">
        <v>24</v>
      </c>
      <c r="G18" s="6" t="s">
        <v>24</v>
      </c>
      <c r="H18" s="7"/>
      <c r="I18" s="8"/>
    </row>
    <row r="19" spans="1:12" ht="13.5" thickBot="1" x14ac:dyDescent="0.25">
      <c r="A19" s="9" t="s">
        <v>24</v>
      </c>
      <c r="B19" s="9" t="s">
        <v>24</v>
      </c>
      <c r="C19" s="9" t="s">
        <v>24</v>
      </c>
      <c r="D19" s="9" t="s">
        <v>24</v>
      </c>
      <c r="E19" s="9" t="s">
        <v>24</v>
      </c>
      <c r="F19" s="125" t="s">
        <v>24</v>
      </c>
      <c r="G19" s="9" t="s">
        <v>24</v>
      </c>
      <c r="H19" s="9" t="s">
        <v>24</v>
      </c>
      <c r="I19" s="9" t="s">
        <v>24</v>
      </c>
    </row>
    <row r="20" spans="1:12" ht="64.5" thickBot="1" x14ac:dyDescent="0.25">
      <c r="A20" s="10" t="s">
        <v>4</v>
      </c>
      <c r="B20" s="11" t="s">
        <v>5</v>
      </c>
      <c r="C20" s="12" t="s">
        <v>6</v>
      </c>
      <c r="D20" s="13" t="s">
        <v>7</v>
      </c>
      <c r="E20" s="14" t="s">
        <v>8</v>
      </c>
      <c r="F20" s="89" t="s">
        <v>13</v>
      </c>
      <c r="G20" s="15" t="s">
        <v>9</v>
      </c>
      <c r="H20" s="16" t="s">
        <v>10</v>
      </c>
      <c r="I20" s="17" t="s">
        <v>11</v>
      </c>
      <c r="J20" s="18" t="s">
        <v>132</v>
      </c>
      <c r="K20" s="19" t="s">
        <v>12</v>
      </c>
      <c r="L20" s="20">
        <f>SUM(I21:I37)+I39</f>
        <v>18</v>
      </c>
    </row>
    <row r="21" spans="1:12" x14ac:dyDescent="0.2">
      <c r="A21" s="7" t="s">
        <v>129</v>
      </c>
      <c r="B21" s="6" t="s">
        <v>128</v>
      </c>
      <c r="C21" s="6" t="s">
        <v>24</v>
      </c>
      <c r="D21" s="6" t="s">
        <v>24</v>
      </c>
      <c r="E21" s="6" t="s">
        <v>24</v>
      </c>
      <c r="F21" s="122" t="s">
        <v>24</v>
      </c>
      <c r="G21" s="6" t="s">
        <v>24</v>
      </c>
      <c r="H21" s="6" t="s">
        <v>24</v>
      </c>
      <c r="I21" s="6" t="s">
        <v>24</v>
      </c>
    </row>
    <row r="22" spans="1:12" s="59" customFormat="1" x14ac:dyDescent="0.2">
      <c r="A22" s="57"/>
      <c r="B22" s="58"/>
      <c r="C22" s="57" t="s">
        <v>25</v>
      </c>
      <c r="D22" s="58" t="s">
        <v>98</v>
      </c>
      <c r="E22" s="58"/>
      <c r="F22" s="126" t="s">
        <v>99</v>
      </c>
      <c r="G22" s="58" t="s">
        <v>119</v>
      </c>
      <c r="H22" s="57">
        <v>5</v>
      </c>
      <c r="I22" s="57">
        <v>2</v>
      </c>
    </row>
    <row r="23" spans="1:12" x14ac:dyDescent="0.2">
      <c r="A23" s="7" t="s">
        <v>24</v>
      </c>
      <c r="B23" s="6" t="s">
        <v>24</v>
      </c>
      <c r="C23" s="7" t="s">
        <v>25</v>
      </c>
      <c r="D23" s="60" t="s">
        <v>103</v>
      </c>
      <c r="E23" s="7" t="s">
        <v>24</v>
      </c>
      <c r="F23" s="106" t="s">
        <v>188</v>
      </c>
      <c r="G23" s="58" t="s">
        <v>118</v>
      </c>
      <c r="H23" s="75">
        <v>5</v>
      </c>
      <c r="I23" s="8">
        <v>1</v>
      </c>
    </row>
    <row r="24" spans="1:12" x14ac:dyDescent="0.2">
      <c r="A24" s="7" t="s">
        <v>24</v>
      </c>
      <c r="B24" s="6" t="s">
        <v>24</v>
      </c>
      <c r="C24" s="7" t="s">
        <v>25</v>
      </c>
      <c r="D24" s="60" t="s">
        <v>104</v>
      </c>
      <c r="E24" s="7" t="s">
        <v>24</v>
      </c>
      <c r="F24" s="106" t="s">
        <v>189</v>
      </c>
      <c r="G24" s="58" t="s">
        <v>118</v>
      </c>
      <c r="H24" s="75">
        <v>5</v>
      </c>
      <c r="I24" s="8">
        <v>1</v>
      </c>
    </row>
    <row r="25" spans="1:12" x14ac:dyDescent="0.2">
      <c r="A25" s="7" t="s">
        <v>24</v>
      </c>
      <c r="B25" s="6" t="s">
        <v>24</v>
      </c>
      <c r="C25" s="7" t="s">
        <v>25</v>
      </c>
      <c r="D25" s="60" t="s">
        <v>105</v>
      </c>
      <c r="E25" s="7" t="s">
        <v>24</v>
      </c>
      <c r="F25" s="106" t="s">
        <v>190</v>
      </c>
      <c r="G25" s="58" t="s">
        <v>118</v>
      </c>
      <c r="H25" s="75">
        <v>5</v>
      </c>
      <c r="I25" s="8">
        <v>1</v>
      </c>
    </row>
    <row r="26" spans="1:12" x14ac:dyDescent="0.2">
      <c r="A26" s="7" t="s">
        <v>24</v>
      </c>
      <c r="B26" s="6" t="s">
        <v>24</v>
      </c>
      <c r="C26" s="7" t="s">
        <v>25</v>
      </c>
      <c r="D26" s="60" t="s">
        <v>106</v>
      </c>
      <c r="E26" s="7" t="s">
        <v>24</v>
      </c>
      <c r="F26" s="106" t="s">
        <v>188</v>
      </c>
      <c r="G26" s="58" t="s">
        <v>118</v>
      </c>
      <c r="H26" s="75">
        <v>5</v>
      </c>
      <c r="I26" s="8">
        <v>1</v>
      </c>
    </row>
    <row r="27" spans="1:12" x14ac:dyDescent="0.2">
      <c r="A27" s="7"/>
      <c r="B27" s="6"/>
      <c r="C27" s="62" t="s">
        <v>25</v>
      </c>
      <c r="D27" s="61" t="s">
        <v>113</v>
      </c>
      <c r="E27" s="62" t="s">
        <v>24</v>
      </c>
      <c r="F27" s="106" t="s">
        <v>191</v>
      </c>
      <c r="G27" s="61" t="s">
        <v>117</v>
      </c>
      <c r="H27" s="75">
        <v>5</v>
      </c>
      <c r="I27" s="63">
        <v>1</v>
      </c>
    </row>
    <row r="28" spans="1:12" x14ac:dyDescent="0.2">
      <c r="A28" s="7"/>
      <c r="B28" s="6"/>
      <c r="C28" s="62" t="s">
        <v>25</v>
      </c>
      <c r="D28" s="61" t="s">
        <v>114</v>
      </c>
      <c r="E28" s="62" t="s">
        <v>24</v>
      </c>
      <c r="F28" s="106" t="s">
        <v>191</v>
      </c>
      <c r="G28" s="61" t="s">
        <v>117</v>
      </c>
      <c r="H28" s="75">
        <v>5</v>
      </c>
      <c r="I28" s="63">
        <v>1</v>
      </c>
    </row>
    <row r="29" spans="1:12" x14ac:dyDescent="0.2">
      <c r="A29" s="7"/>
      <c r="B29" s="6"/>
      <c r="C29" s="62" t="s">
        <v>25</v>
      </c>
      <c r="D29" s="61" t="s">
        <v>115</v>
      </c>
      <c r="E29" s="62" t="s">
        <v>24</v>
      </c>
      <c r="F29" s="106" t="s">
        <v>191</v>
      </c>
      <c r="G29" s="61" t="s">
        <v>117</v>
      </c>
      <c r="H29" s="75">
        <v>5</v>
      </c>
      <c r="I29" s="63">
        <v>1</v>
      </c>
    </row>
    <row r="30" spans="1:12" x14ac:dyDescent="0.2">
      <c r="A30" s="7"/>
      <c r="B30" s="6"/>
      <c r="C30" s="62" t="s">
        <v>25</v>
      </c>
      <c r="D30" s="61" t="s">
        <v>116</v>
      </c>
      <c r="E30" s="62" t="s">
        <v>24</v>
      </c>
      <c r="F30" s="106" t="s">
        <v>191</v>
      </c>
      <c r="G30" s="61" t="s">
        <v>117</v>
      </c>
      <c r="H30" s="75">
        <v>5</v>
      </c>
      <c r="I30" s="63">
        <v>1</v>
      </c>
    </row>
    <row r="31" spans="1:12" x14ac:dyDescent="0.2">
      <c r="A31" s="65" t="s">
        <v>130</v>
      </c>
      <c r="B31" s="64" t="s">
        <v>134</v>
      </c>
      <c r="C31" s="64" t="s">
        <v>24</v>
      </c>
      <c r="D31" s="64" t="s">
        <v>24</v>
      </c>
      <c r="E31" s="64" t="s">
        <v>24</v>
      </c>
      <c r="F31" s="122" t="s">
        <v>24</v>
      </c>
      <c r="G31" s="64" t="s">
        <v>24</v>
      </c>
      <c r="H31" s="75" t="s">
        <v>24</v>
      </c>
      <c r="I31" s="64" t="s">
        <v>24</v>
      </c>
    </row>
    <row r="32" spans="1:12" x14ac:dyDescent="0.2">
      <c r="A32" s="65" t="s">
        <v>24</v>
      </c>
      <c r="B32" s="64" t="s">
        <v>24</v>
      </c>
      <c r="C32" s="65" t="s">
        <v>25</v>
      </c>
      <c r="D32" s="64" t="s">
        <v>135</v>
      </c>
      <c r="E32" s="65" t="s">
        <v>24</v>
      </c>
      <c r="F32" s="122" t="s">
        <v>120</v>
      </c>
      <c r="G32" s="67" t="s">
        <v>122</v>
      </c>
      <c r="H32" s="75">
        <v>5</v>
      </c>
      <c r="I32" s="66">
        <v>1.5</v>
      </c>
    </row>
    <row r="33" spans="1:12" x14ac:dyDescent="0.2">
      <c r="A33" s="65" t="s">
        <v>24</v>
      </c>
      <c r="B33" s="64" t="s">
        <v>24</v>
      </c>
      <c r="C33" s="65" t="s">
        <v>25</v>
      </c>
      <c r="D33" s="64" t="s">
        <v>136</v>
      </c>
      <c r="E33" s="65" t="s">
        <v>24</v>
      </c>
      <c r="F33" s="122" t="s">
        <v>121</v>
      </c>
      <c r="G33" s="64" t="s">
        <v>122</v>
      </c>
      <c r="H33" s="75">
        <v>5</v>
      </c>
      <c r="I33" s="66">
        <v>1</v>
      </c>
    </row>
    <row r="34" spans="1:12" x14ac:dyDescent="0.2">
      <c r="A34" s="65" t="s">
        <v>24</v>
      </c>
      <c r="B34" s="64" t="s">
        <v>24</v>
      </c>
      <c r="C34" s="65" t="s">
        <v>25</v>
      </c>
      <c r="D34" s="64" t="s">
        <v>137</v>
      </c>
      <c r="E34" s="65" t="s">
        <v>24</v>
      </c>
      <c r="F34" s="122" t="s">
        <v>123</v>
      </c>
      <c r="G34" s="64" t="s">
        <v>122</v>
      </c>
      <c r="H34" s="75">
        <v>5</v>
      </c>
      <c r="I34" s="66">
        <v>1</v>
      </c>
    </row>
    <row r="35" spans="1:12" x14ac:dyDescent="0.2">
      <c r="A35" s="65" t="s">
        <v>24</v>
      </c>
      <c r="B35" s="64" t="s">
        <v>24</v>
      </c>
      <c r="C35" s="65" t="s">
        <v>25</v>
      </c>
      <c r="D35" s="64" t="s">
        <v>138</v>
      </c>
      <c r="E35" s="65" t="s">
        <v>24</v>
      </c>
      <c r="F35" s="122" t="s">
        <v>133</v>
      </c>
      <c r="G35" s="64" t="s">
        <v>122</v>
      </c>
      <c r="H35" s="75">
        <v>5</v>
      </c>
      <c r="I35" s="66">
        <v>1.5</v>
      </c>
    </row>
    <row r="36" spans="1:12" x14ac:dyDescent="0.2">
      <c r="A36" s="65" t="s">
        <v>24</v>
      </c>
      <c r="B36" s="64" t="s">
        <v>24</v>
      </c>
      <c r="C36" s="65" t="s">
        <v>25</v>
      </c>
      <c r="D36" s="64" t="s">
        <v>139</v>
      </c>
      <c r="E36" s="65" t="s">
        <v>24</v>
      </c>
      <c r="F36" s="122" t="s">
        <v>124</v>
      </c>
      <c r="G36" s="64" t="s">
        <v>122</v>
      </c>
      <c r="H36" s="75">
        <v>5</v>
      </c>
      <c r="I36" s="66">
        <v>0.5</v>
      </c>
    </row>
    <row r="37" spans="1:12" x14ac:dyDescent="0.2">
      <c r="A37" s="65" t="s">
        <v>24</v>
      </c>
      <c r="B37" s="64" t="s">
        <v>24</v>
      </c>
      <c r="C37" s="65" t="s">
        <v>25</v>
      </c>
      <c r="D37" s="64" t="s">
        <v>140</v>
      </c>
      <c r="E37" s="65" t="s">
        <v>24</v>
      </c>
      <c r="F37" s="122" t="s">
        <v>125</v>
      </c>
      <c r="G37" s="67" t="s">
        <v>122</v>
      </c>
      <c r="H37" s="75">
        <v>5</v>
      </c>
      <c r="I37" s="66">
        <v>0.5</v>
      </c>
    </row>
    <row r="38" spans="1:12" ht="11.25" customHeight="1" x14ac:dyDescent="0.2">
      <c r="A38" s="65" t="s">
        <v>131</v>
      </c>
      <c r="B38" s="64" t="s">
        <v>126</v>
      </c>
      <c r="C38" s="64" t="s">
        <v>24</v>
      </c>
      <c r="D38" s="64" t="s">
        <v>24</v>
      </c>
      <c r="E38" s="64" t="s">
        <v>24</v>
      </c>
      <c r="F38" s="122" t="s">
        <v>24</v>
      </c>
      <c r="G38" s="64" t="s">
        <v>24</v>
      </c>
      <c r="H38" s="75"/>
      <c r="I38" s="64" t="s">
        <v>24</v>
      </c>
    </row>
    <row r="39" spans="1:12" x14ac:dyDescent="0.2">
      <c r="A39" s="65" t="s">
        <v>24</v>
      </c>
      <c r="B39" s="64" t="s">
        <v>24</v>
      </c>
      <c r="C39" s="65" t="s">
        <v>27</v>
      </c>
      <c r="D39" s="64" t="s">
        <v>127</v>
      </c>
      <c r="E39" s="65" t="s">
        <v>24</v>
      </c>
      <c r="F39" s="122" t="s">
        <v>24</v>
      </c>
      <c r="G39" s="64" t="s">
        <v>24</v>
      </c>
      <c r="H39" s="75">
        <v>5</v>
      </c>
      <c r="I39" s="66">
        <v>2</v>
      </c>
    </row>
    <row r="40" spans="1:12" x14ac:dyDescent="0.2">
      <c r="A40" s="65" t="s">
        <v>24</v>
      </c>
      <c r="B40" s="64" t="s">
        <v>24</v>
      </c>
      <c r="C40" s="65" t="s">
        <v>24</v>
      </c>
      <c r="D40" s="64" t="s">
        <v>24</v>
      </c>
      <c r="E40" s="65">
        <v>0</v>
      </c>
      <c r="F40" s="122" t="s">
        <v>28</v>
      </c>
      <c r="G40" s="64" t="s">
        <v>24</v>
      </c>
      <c r="H40" s="75"/>
      <c r="I40" s="66"/>
    </row>
    <row r="41" spans="1:12" x14ac:dyDescent="0.2">
      <c r="A41" s="65" t="s">
        <v>24</v>
      </c>
      <c r="B41" s="64" t="s">
        <v>24</v>
      </c>
      <c r="C41" s="65" t="s">
        <v>24</v>
      </c>
      <c r="D41" s="64" t="s">
        <v>24</v>
      </c>
      <c r="E41" s="65">
        <v>1</v>
      </c>
      <c r="F41" s="122" t="s">
        <v>29</v>
      </c>
      <c r="G41" s="64" t="s">
        <v>24</v>
      </c>
      <c r="H41" s="75"/>
      <c r="I41" s="66"/>
    </row>
    <row r="42" spans="1:12" x14ac:dyDescent="0.2">
      <c r="A42" s="65" t="s">
        <v>24</v>
      </c>
      <c r="B42" s="64" t="s">
        <v>24</v>
      </c>
      <c r="C42" s="65" t="s">
        <v>24</v>
      </c>
      <c r="D42" s="64" t="s">
        <v>24</v>
      </c>
      <c r="E42" s="65">
        <v>2</v>
      </c>
      <c r="F42" s="122" t="s">
        <v>30</v>
      </c>
      <c r="G42" s="64" t="s">
        <v>24</v>
      </c>
      <c r="H42" s="75"/>
      <c r="I42" s="66"/>
    </row>
    <row r="43" spans="1:12" ht="13.5" thickBot="1" x14ac:dyDescent="0.25">
      <c r="A43" s="65" t="s">
        <v>24</v>
      </c>
      <c r="B43" s="64" t="s">
        <v>24</v>
      </c>
      <c r="C43" s="65" t="s">
        <v>24</v>
      </c>
      <c r="D43" s="64" t="s">
        <v>24</v>
      </c>
      <c r="E43" s="65">
        <v>3</v>
      </c>
      <c r="F43" s="122" t="s">
        <v>31</v>
      </c>
      <c r="G43" s="64" t="s">
        <v>24</v>
      </c>
      <c r="H43" s="75"/>
      <c r="I43" s="66"/>
    </row>
    <row r="44" spans="1:12" s="68" customFormat="1" ht="64.5" thickBot="1" x14ac:dyDescent="0.25">
      <c r="A44" s="72" t="s">
        <v>4</v>
      </c>
      <c r="B44" s="72" t="s">
        <v>5</v>
      </c>
      <c r="C44" s="72" t="s">
        <v>6</v>
      </c>
      <c r="D44" s="72" t="s">
        <v>7</v>
      </c>
      <c r="E44" s="72" t="s">
        <v>8</v>
      </c>
      <c r="F44" s="89" t="s">
        <v>13</v>
      </c>
      <c r="G44" s="72" t="s">
        <v>9</v>
      </c>
      <c r="H44" s="72" t="s">
        <v>10</v>
      </c>
      <c r="I44" s="72" t="s">
        <v>11</v>
      </c>
      <c r="J44" s="21" t="s">
        <v>32</v>
      </c>
      <c r="K44" s="22" t="s">
        <v>12</v>
      </c>
      <c r="L44" s="23">
        <f>I45+I50+I51+I52+I53+I54+I55+I56+I57+I58+I59+I60+I65+I66+I67+I68+I69+I70+I71+I72+I73+I74+I75</f>
        <v>17</v>
      </c>
    </row>
    <row r="45" spans="1:12" x14ac:dyDescent="0.2">
      <c r="A45" s="70" t="s">
        <v>33</v>
      </c>
      <c r="B45" s="69" t="s">
        <v>34</v>
      </c>
      <c r="C45" s="75" t="s">
        <v>27</v>
      </c>
      <c r="D45" s="74" t="s">
        <v>47</v>
      </c>
      <c r="E45" s="75" t="s">
        <v>24</v>
      </c>
      <c r="F45" s="122" t="s">
        <v>24</v>
      </c>
      <c r="G45" s="74" t="s">
        <v>24</v>
      </c>
      <c r="H45" s="75">
        <v>5</v>
      </c>
      <c r="I45" s="76">
        <v>1.5</v>
      </c>
    </row>
    <row r="46" spans="1:12" s="98" customFormat="1" x14ac:dyDescent="0.2">
      <c r="A46" s="75"/>
      <c r="B46" s="74"/>
      <c r="C46" s="75" t="s">
        <v>24</v>
      </c>
      <c r="D46" s="74" t="s">
        <v>24</v>
      </c>
      <c r="E46" s="75">
        <v>0</v>
      </c>
      <c r="F46" s="122" t="s">
        <v>28</v>
      </c>
      <c r="G46" s="74" t="s">
        <v>24</v>
      </c>
      <c r="H46" s="75"/>
      <c r="I46" s="76"/>
    </row>
    <row r="47" spans="1:12" s="98" customFormat="1" x14ac:dyDescent="0.2">
      <c r="A47" s="75"/>
      <c r="B47" s="74"/>
      <c r="C47" s="75" t="s">
        <v>24</v>
      </c>
      <c r="D47" s="74" t="s">
        <v>24</v>
      </c>
      <c r="E47" s="75">
        <v>1</v>
      </c>
      <c r="F47" s="122" t="s">
        <v>29</v>
      </c>
      <c r="G47" s="74" t="s">
        <v>24</v>
      </c>
      <c r="H47" s="75"/>
      <c r="I47" s="76"/>
    </row>
    <row r="48" spans="1:12" s="98" customFormat="1" x14ac:dyDescent="0.2">
      <c r="A48" s="75"/>
      <c r="B48" s="74"/>
      <c r="C48" s="75" t="s">
        <v>24</v>
      </c>
      <c r="D48" s="74" t="s">
        <v>24</v>
      </c>
      <c r="E48" s="75">
        <v>2</v>
      </c>
      <c r="F48" s="122" t="s">
        <v>30</v>
      </c>
      <c r="G48" s="74" t="s">
        <v>24</v>
      </c>
      <c r="H48" s="75"/>
      <c r="I48" s="76"/>
    </row>
    <row r="49" spans="1:9" s="98" customFormat="1" x14ac:dyDescent="0.2">
      <c r="A49" s="75"/>
      <c r="B49" s="74"/>
      <c r="C49" s="75" t="s">
        <v>24</v>
      </c>
      <c r="D49" s="74" t="s">
        <v>24</v>
      </c>
      <c r="E49" s="75">
        <v>3</v>
      </c>
      <c r="F49" s="122" t="s">
        <v>31</v>
      </c>
      <c r="G49" s="74" t="s">
        <v>24</v>
      </c>
      <c r="H49" s="75"/>
      <c r="I49" s="76"/>
    </row>
    <row r="50" spans="1:9" x14ac:dyDescent="0.2">
      <c r="A50" s="70" t="s">
        <v>24</v>
      </c>
      <c r="B50" s="69" t="s">
        <v>24</v>
      </c>
      <c r="C50" s="70" t="s">
        <v>25</v>
      </c>
      <c r="D50" s="69" t="s">
        <v>35</v>
      </c>
      <c r="E50" s="70" t="s">
        <v>24</v>
      </c>
      <c r="F50" s="122" t="s">
        <v>36</v>
      </c>
      <c r="G50" s="69" t="s">
        <v>26</v>
      </c>
      <c r="H50" s="70">
        <v>4</v>
      </c>
      <c r="I50" s="71">
        <v>0.5</v>
      </c>
    </row>
    <row r="51" spans="1:9" x14ac:dyDescent="0.2">
      <c r="A51" s="70" t="s">
        <v>24</v>
      </c>
      <c r="B51" s="69" t="s">
        <v>24</v>
      </c>
      <c r="C51" s="70" t="s">
        <v>25</v>
      </c>
      <c r="D51" s="69" t="s">
        <v>37</v>
      </c>
      <c r="E51" s="70" t="s">
        <v>24</v>
      </c>
      <c r="F51" s="106" t="s">
        <v>144</v>
      </c>
      <c r="G51" s="69" t="s">
        <v>26</v>
      </c>
      <c r="H51" s="70">
        <v>5</v>
      </c>
      <c r="I51" s="71">
        <v>0.5</v>
      </c>
    </row>
    <row r="52" spans="1:9" x14ac:dyDescent="0.2">
      <c r="A52" s="70" t="s">
        <v>24</v>
      </c>
      <c r="B52" s="69" t="s">
        <v>24</v>
      </c>
      <c r="C52" s="70" t="s">
        <v>25</v>
      </c>
      <c r="D52" s="69" t="s">
        <v>38</v>
      </c>
      <c r="E52" s="70" t="s">
        <v>24</v>
      </c>
      <c r="F52" s="106" t="s">
        <v>145</v>
      </c>
      <c r="G52" s="69" t="s">
        <v>26</v>
      </c>
      <c r="H52" s="70">
        <v>4</v>
      </c>
      <c r="I52" s="71">
        <v>0.25</v>
      </c>
    </row>
    <row r="53" spans="1:9" x14ac:dyDescent="0.2">
      <c r="A53" s="70" t="s">
        <v>24</v>
      </c>
      <c r="B53" s="69" t="s">
        <v>24</v>
      </c>
      <c r="C53" s="70" t="s">
        <v>25</v>
      </c>
      <c r="D53" s="69" t="s">
        <v>39</v>
      </c>
      <c r="E53" s="70" t="s">
        <v>24</v>
      </c>
      <c r="F53" s="106" t="s">
        <v>187</v>
      </c>
      <c r="G53" s="69" t="s">
        <v>26</v>
      </c>
      <c r="H53" s="70">
        <v>5</v>
      </c>
      <c r="I53" s="71">
        <v>2</v>
      </c>
    </row>
    <row r="54" spans="1:9" x14ac:dyDescent="0.2">
      <c r="A54" s="70" t="s">
        <v>24</v>
      </c>
      <c r="B54" s="69" t="s">
        <v>24</v>
      </c>
      <c r="C54" s="70" t="s">
        <v>25</v>
      </c>
      <c r="D54" s="69" t="s">
        <v>40</v>
      </c>
      <c r="E54" s="70" t="s">
        <v>24</v>
      </c>
      <c r="F54" s="106" t="s">
        <v>146</v>
      </c>
      <c r="G54" s="69" t="s">
        <v>26</v>
      </c>
      <c r="H54" s="70">
        <v>5</v>
      </c>
      <c r="I54" s="71">
        <v>1</v>
      </c>
    </row>
    <row r="55" spans="1:9" x14ac:dyDescent="0.2">
      <c r="A55" s="70" t="s">
        <v>24</v>
      </c>
      <c r="B55" s="69" t="s">
        <v>24</v>
      </c>
      <c r="C55" s="70" t="s">
        <v>25</v>
      </c>
      <c r="D55" s="69" t="s">
        <v>41</v>
      </c>
      <c r="E55" s="70" t="s">
        <v>24</v>
      </c>
      <c r="F55" s="122" t="s">
        <v>42</v>
      </c>
      <c r="G55" s="69" t="s">
        <v>26</v>
      </c>
      <c r="H55" s="70">
        <v>5</v>
      </c>
      <c r="I55" s="71">
        <v>2</v>
      </c>
    </row>
    <row r="56" spans="1:9" x14ac:dyDescent="0.2">
      <c r="A56" s="70" t="s">
        <v>24</v>
      </c>
      <c r="B56" s="69" t="s">
        <v>24</v>
      </c>
      <c r="C56" s="70" t="s">
        <v>25</v>
      </c>
      <c r="D56" s="69" t="s">
        <v>43</v>
      </c>
      <c r="E56" s="70" t="s">
        <v>24</v>
      </c>
      <c r="F56" s="106" t="s">
        <v>147</v>
      </c>
      <c r="G56" s="69" t="s">
        <v>26</v>
      </c>
      <c r="H56" s="70">
        <v>5</v>
      </c>
      <c r="I56" s="71">
        <v>0.25</v>
      </c>
    </row>
    <row r="57" spans="1:9" x14ac:dyDescent="0.2">
      <c r="A57" s="70" t="s">
        <v>24</v>
      </c>
      <c r="B57" s="69" t="s">
        <v>24</v>
      </c>
      <c r="C57" s="70" t="s">
        <v>25</v>
      </c>
      <c r="D57" s="69" t="s">
        <v>44</v>
      </c>
      <c r="E57" s="70" t="s">
        <v>24</v>
      </c>
      <c r="F57" s="122" t="s">
        <v>45</v>
      </c>
      <c r="G57" s="69" t="s">
        <v>26</v>
      </c>
      <c r="H57" s="70">
        <v>5</v>
      </c>
      <c r="I57" s="71">
        <v>1</v>
      </c>
    </row>
    <row r="58" spans="1:9" x14ac:dyDescent="0.2">
      <c r="A58" s="70" t="s">
        <v>24</v>
      </c>
      <c r="B58" s="69" t="s">
        <v>24</v>
      </c>
      <c r="C58" s="70" t="s">
        <v>25</v>
      </c>
      <c r="D58" s="69" t="s">
        <v>44</v>
      </c>
      <c r="E58" s="70" t="s">
        <v>24</v>
      </c>
      <c r="F58" s="122" t="s">
        <v>46</v>
      </c>
      <c r="G58" s="69" t="s">
        <v>26</v>
      </c>
      <c r="H58" s="70">
        <v>5</v>
      </c>
      <c r="I58" s="71">
        <v>1</v>
      </c>
    </row>
    <row r="59" spans="1:9" x14ac:dyDescent="0.2">
      <c r="A59" s="70" t="s">
        <v>24</v>
      </c>
      <c r="B59" s="69" t="s">
        <v>24</v>
      </c>
      <c r="C59" s="70" t="s">
        <v>25</v>
      </c>
      <c r="D59" s="69" t="s">
        <v>44</v>
      </c>
      <c r="E59" s="70" t="s">
        <v>24</v>
      </c>
      <c r="F59" s="122" t="s">
        <v>46</v>
      </c>
      <c r="G59" s="69" t="s">
        <v>26</v>
      </c>
      <c r="H59" s="70">
        <v>5</v>
      </c>
      <c r="I59" s="71">
        <v>1</v>
      </c>
    </row>
    <row r="60" spans="1:9" x14ac:dyDescent="0.2">
      <c r="A60" s="75" t="s">
        <v>141</v>
      </c>
      <c r="B60" s="74" t="s">
        <v>48</v>
      </c>
      <c r="C60" s="75" t="s">
        <v>27</v>
      </c>
      <c r="D60" s="74" t="s">
        <v>62</v>
      </c>
      <c r="E60" s="75" t="s">
        <v>24</v>
      </c>
      <c r="F60" s="122" t="s">
        <v>24</v>
      </c>
      <c r="G60" s="74" t="s">
        <v>24</v>
      </c>
      <c r="H60" s="75">
        <v>9</v>
      </c>
      <c r="I60" s="76">
        <v>1</v>
      </c>
    </row>
    <row r="61" spans="1:9" s="98" customFormat="1" x14ac:dyDescent="0.2">
      <c r="A61" s="75"/>
      <c r="B61" s="74"/>
      <c r="C61" s="75" t="s">
        <v>24</v>
      </c>
      <c r="D61" s="74" t="s">
        <v>24</v>
      </c>
      <c r="E61" s="75">
        <v>0</v>
      </c>
      <c r="F61" s="122" t="s">
        <v>28</v>
      </c>
      <c r="G61" s="74" t="s">
        <v>24</v>
      </c>
      <c r="H61" s="75"/>
      <c r="I61" s="76"/>
    </row>
    <row r="62" spans="1:9" s="98" customFormat="1" x14ac:dyDescent="0.2">
      <c r="A62" s="75"/>
      <c r="B62" s="74"/>
      <c r="C62" s="75" t="s">
        <v>24</v>
      </c>
      <c r="D62" s="74" t="s">
        <v>24</v>
      </c>
      <c r="E62" s="75">
        <v>1</v>
      </c>
      <c r="F62" s="122" t="s">
        <v>29</v>
      </c>
      <c r="G62" s="74" t="s">
        <v>24</v>
      </c>
      <c r="H62" s="75"/>
      <c r="I62" s="76"/>
    </row>
    <row r="63" spans="1:9" s="98" customFormat="1" x14ac:dyDescent="0.2">
      <c r="A63" s="75"/>
      <c r="B63" s="74"/>
      <c r="C63" s="75" t="s">
        <v>24</v>
      </c>
      <c r="D63" s="74" t="s">
        <v>24</v>
      </c>
      <c r="E63" s="75">
        <v>2</v>
      </c>
      <c r="F63" s="122" t="s">
        <v>30</v>
      </c>
      <c r="G63" s="74" t="s">
        <v>24</v>
      </c>
      <c r="H63" s="75"/>
      <c r="I63" s="76"/>
    </row>
    <row r="64" spans="1:9" s="98" customFormat="1" x14ac:dyDescent="0.2">
      <c r="A64" s="75"/>
      <c r="B64" s="74"/>
      <c r="C64" s="75" t="s">
        <v>24</v>
      </c>
      <c r="D64" s="74" t="s">
        <v>24</v>
      </c>
      <c r="E64" s="75">
        <v>3</v>
      </c>
      <c r="F64" s="122" t="s">
        <v>31</v>
      </c>
      <c r="G64" s="74" t="s">
        <v>24</v>
      </c>
      <c r="H64" s="75"/>
      <c r="I64" s="76"/>
    </row>
    <row r="65" spans="1:12" x14ac:dyDescent="0.2">
      <c r="A65" s="75" t="s">
        <v>24</v>
      </c>
      <c r="B65" s="74" t="s">
        <v>24</v>
      </c>
      <c r="C65" s="75" t="s">
        <v>25</v>
      </c>
      <c r="D65" s="74" t="s">
        <v>107</v>
      </c>
      <c r="E65" s="75" t="s">
        <v>24</v>
      </c>
      <c r="F65" s="106" t="s">
        <v>143</v>
      </c>
      <c r="G65" s="74" t="s">
        <v>26</v>
      </c>
      <c r="H65" s="75">
        <v>4</v>
      </c>
      <c r="I65" s="76">
        <v>0.25</v>
      </c>
    </row>
    <row r="66" spans="1:12" ht="15" customHeight="1" x14ac:dyDescent="0.2">
      <c r="A66" s="75" t="s">
        <v>24</v>
      </c>
      <c r="B66" s="74" t="s">
        <v>24</v>
      </c>
      <c r="C66" s="75" t="s">
        <v>25</v>
      </c>
      <c r="D66" s="74" t="s">
        <v>49</v>
      </c>
      <c r="E66" s="75" t="s">
        <v>24</v>
      </c>
      <c r="F66" s="122" t="s">
        <v>50</v>
      </c>
      <c r="G66" s="74" t="s">
        <v>26</v>
      </c>
      <c r="H66" s="75">
        <v>9</v>
      </c>
      <c r="I66" s="76">
        <v>0.5</v>
      </c>
    </row>
    <row r="67" spans="1:12" x14ac:dyDescent="0.2">
      <c r="A67" s="75" t="s">
        <v>24</v>
      </c>
      <c r="B67" s="74" t="s">
        <v>24</v>
      </c>
      <c r="C67" s="75" t="s">
        <v>25</v>
      </c>
      <c r="D67" s="74" t="s">
        <v>51</v>
      </c>
      <c r="E67" s="75" t="s">
        <v>24</v>
      </c>
      <c r="F67" s="122" t="s">
        <v>52</v>
      </c>
      <c r="G67" s="74" t="s">
        <v>26</v>
      </c>
      <c r="H67" s="75">
        <v>9</v>
      </c>
      <c r="I67" s="76">
        <v>0.25</v>
      </c>
    </row>
    <row r="68" spans="1:12" x14ac:dyDescent="0.2">
      <c r="A68" s="75" t="s">
        <v>24</v>
      </c>
      <c r="B68" s="74" t="s">
        <v>24</v>
      </c>
      <c r="C68" s="75" t="s">
        <v>25</v>
      </c>
      <c r="D68" s="74" t="s">
        <v>53</v>
      </c>
      <c r="E68" s="75" t="s">
        <v>24</v>
      </c>
      <c r="F68" s="122" t="s">
        <v>54</v>
      </c>
      <c r="G68" s="74" t="s">
        <v>26</v>
      </c>
      <c r="H68" s="75">
        <v>9</v>
      </c>
      <c r="I68" s="76">
        <v>0.5</v>
      </c>
    </row>
    <row r="69" spans="1:12" x14ac:dyDescent="0.2">
      <c r="A69" s="75" t="s">
        <v>24</v>
      </c>
      <c r="B69" s="74" t="s">
        <v>24</v>
      </c>
      <c r="C69" s="75" t="s">
        <v>25</v>
      </c>
      <c r="D69" s="74" t="s">
        <v>108</v>
      </c>
      <c r="E69" s="75" t="s">
        <v>24</v>
      </c>
      <c r="F69" s="122" t="s">
        <v>55</v>
      </c>
      <c r="G69" s="74" t="s">
        <v>26</v>
      </c>
      <c r="H69" s="75">
        <v>9</v>
      </c>
      <c r="I69" s="76">
        <v>0.5</v>
      </c>
    </row>
    <row r="70" spans="1:12" x14ac:dyDescent="0.2">
      <c r="A70" s="75" t="s">
        <v>24</v>
      </c>
      <c r="B70" s="74" t="s">
        <v>24</v>
      </c>
      <c r="C70" s="75" t="s">
        <v>25</v>
      </c>
      <c r="D70" s="74" t="s">
        <v>109</v>
      </c>
      <c r="E70" s="75" t="s">
        <v>24</v>
      </c>
      <c r="F70" s="122" t="s">
        <v>52</v>
      </c>
      <c r="G70" s="74" t="s">
        <v>26</v>
      </c>
      <c r="H70" s="75">
        <v>9</v>
      </c>
      <c r="I70" s="76">
        <v>0.5</v>
      </c>
    </row>
    <row r="71" spans="1:12" x14ac:dyDescent="0.2">
      <c r="A71" s="75" t="s">
        <v>24</v>
      </c>
      <c r="B71" s="74" t="s">
        <v>24</v>
      </c>
      <c r="C71" s="75" t="s">
        <v>25</v>
      </c>
      <c r="D71" s="74" t="s">
        <v>110</v>
      </c>
      <c r="E71" s="75" t="s">
        <v>24</v>
      </c>
      <c r="F71" s="122" t="s">
        <v>56</v>
      </c>
      <c r="G71" s="74" t="s">
        <v>26</v>
      </c>
      <c r="H71" s="75">
        <v>9</v>
      </c>
      <c r="I71" s="76">
        <v>0.5</v>
      </c>
    </row>
    <row r="72" spans="1:12" s="73" customFormat="1" x14ac:dyDescent="0.2">
      <c r="A72" s="75" t="s">
        <v>24</v>
      </c>
      <c r="B72" s="74" t="s">
        <v>24</v>
      </c>
      <c r="C72" s="75" t="s">
        <v>25</v>
      </c>
      <c r="D72" s="74" t="s">
        <v>57</v>
      </c>
      <c r="E72" s="75" t="s">
        <v>24</v>
      </c>
      <c r="F72" s="122" t="s">
        <v>58</v>
      </c>
      <c r="G72" s="74" t="s">
        <v>24</v>
      </c>
      <c r="H72" s="75">
        <v>9</v>
      </c>
      <c r="I72" s="76">
        <v>0.5</v>
      </c>
    </row>
    <row r="73" spans="1:12" s="73" customFormat="1" x14ac:dyDescent="0.2">
      <c r="A73" s="75" t="s">
        <v>24</v>
      </c>
      <c r="B73" s="74" t="s">
        <v>24</v>
      </c>
      <c r="C73" s="75" t="s">
        <v>25</v>
      </c>
      <c r="D73" s="74" t="s">
        <v>59</v>
      </c>
      <c r="E73" s="75" t="s">
        <v>24</v>
      </c>
      <c r="F73" s="122" t="s">
        <v>60</v>
      </c>
      <c r="G73" s="74" t="s">
        <v>24</v>
      </c>
      <c r="H73" s="75">
        <v>9</v>
      </c>
      <c r="I73" s="76">
        <v>0.5</v>
      </c>
    </row>
    <row r="74" spans="1:12" s="73" customFormat="1" x14ac:dyDescent="0.2">
      <c r="A74" s="75" t="s">
        <v>24</v>
      </c>
      <c r="B74" s="74" t="s">
        <v>24</v>
      </c>
      <c r="C74" s="75" t="s">
        <v>25</v>
      </c>
      <c r="D74" s="74" t="s">
        <v>111</v>
      </c>
      <c r="E74" s="75" t="s">
        <v>24</v>
      </c>
      <c r="F74" s="122" t="s">
        <v>60</v>
      </c>
      <c r="G74" s="74" t="s">
        <v>24</v>
      </c>
      <c r="H74" s="75">
        <v>9</v>
      </c>
      <c r="I74" s="76">
        <v>0.5</v>
      </c>
    </row>
    <row r="75" spans="1:12" s="73" customFormat="1" ht="13.5" thickBot="1" x14ac:dyDescent="0.25">
      <c r="A75" s="75" t="s">
        <v>24</v>
      </c>
      <c r="B75" s="74" t="s">
        <v>24</v>
      </c>
      <c r="C75" s="75" t="s">
        <v>25</v>
      </c>
      <c r="D75" s="74" t="s">
        <v>61</v>
      </c>
      <c r="E75" s="75" t="s">
        <v>24</v>
      </c>
      <c r="F75" s="122" t="s">
        <v>60</v>
      </c>
      <c r="G75" s="74" t="s">
        <v>24</v>
      </c>
      <c r="H75" s="75">
        <v>9</v>
      </c>
      <c r="I75" s="76">
        <v>0.5</v>
      </c>
    </row>
    <row r="76" spans="1:12" ht="64.5" thickBot="1" x14ac:dyDescent="0.25">
      <c r="A76" s="24" t="s">
        <v>4</v>
      </c>
      <c r="B76" s="25" t="s">
        <v>5</v>
      </c>
      <c r="C76" s="26" t="s">
        <v>6</v>
      </c>
      <c r="D76" s="27" t="s">
        <v>7</v>
      </c>
      <c r="E76" s="28" t="s">
        <v>8</v>
      </c>
      <c r="F76" s="89" t="s">
        <v>13</v>
      </c>
      <c r="G76" s="29" t="s">
        <v>9</v>
      </c>
      <c r="H76" s="30" t="s">
        <v>10</v>
      </c>
      <c r="I76" s="31" t="s">
        <v>11</v>
      </c>
      <c r="J76" s="32" t="s">
        <v>63</v>
      </c>
      <c r="K76" s="33" t="s">
        <v>12</v>
      </c>
      <c r="L76" s="34">
        <f>SUM(I81:I92)</f>
        <v>10</v>
      </c>
    </row>
    <row r="77" spans="1:12" x14ac:dyDescent="0.2">
      <c r="A77" s="7" t="s">
        <v>64</v>
      </c>
      <c r="B77" s="6" t="s">
        <v>21</v>
      </c>
      <c r="C77" s="7" t="s">
        <v>27</v>
      </c>
      <c r="D77" s="6" t="s">
        <v>79</v>
      </c>
      <c r="E77" s="7" t="s">
        <v>24</v>
      </c>
      <c r="F77" s="122" t="s">
        <v>24</v>
      </c>
      <c r="G77" s="6" t="s">
        <v>24</v>
      </c>
      <c r="H77" s="7">
        <v>5</v>
      </c>
      <c r="I77" s="8">
        <v>1</v>
      </c>
    </row>
    <row r="78" spans="1:12" s="98" customFormat="1" x14ac:dyDescent="0.2">
      <c r="A78" s="75"/>
      <c r="B78" s="74"/>
      <c r="C78" s="7" t="s">
        <v>24</v>
      </c>
      <c r="D78" s="6" t="s">
        <v>24</v>
      </c>
      <c r="E78" s="7">
        <v>0</v>
      </c>
      <c r="F78" s="122" t="s">
        <v>28</v>
      </c>
      <c r="G78" s="6" t="s">
        <v>24</v>
      </c>
      <c r="H78" s="7"/>
      <c r="I78" s="8"/>
    </row>
    <row r="79" spans="1:12" s="98" customFormat="1" x14ac:dyDescent="0.2">
      <c r="A79" s="75"/>
      <c r="B79" s="74"/>
      <c r="C79" s="7" t="s">
        <v>24</v>
      </c>
      <c r="D79" s="6" t="s">
        <v>24</v>
      </c>
      <c r="E79" s="7">
        <v>1</v>
      </c>
      <c r="F79" s="122" t="s">
        <v>29</v>
      </c>
      <c r="G79" s="6" t="s">
        <v>24</v>
      </c>
      <c r="H79" s="7"/>
      <c r="I79" s="8"/>
    </row>
    <row r="80" spans="1:12" s="98" customFormat="1" x14ac:dyDescent="0.2">
      <c r="A80" s="75"/>
      <c r="B80" s="74"/>
      <c r="C80" s="7" t="s">
        <v>24</v>
      </c>
      <c r="D80" s="6" t="s">
        <v>24</v>
      </c>
      <c r="E80" s="7">
        <v>2</v>
      </c>
      <c r="F80" s="122" t="s">
        <v>30</v>
      </c>
      <c r="G80" s="6" t="s">
        <v>24</v>
      </c>
      <c r="H80" s="7"/>
      <c r="I80" s="8"/>
    </row>
    <row r="81" spans="1:12" x14ac:dyDescent="0.2">
      <c r="A81" s="7" t="s">
        <v>24</v>
      </c>
      <c r="B81" s="6" t="s">
        <v>24</v>
      </c>
      <c r="C81" s="7" t="s">
        <v>24</v>
      </c>
      <c r="D81" s="6" t="s">
        <v>24</v>
      </c>
      <c r="E81" s="7">
        <v>3</v>
      </c>
      <c r="F81" s="122" t="s">
        <v>31</v>
      </c>
      <c r="G81" s="6" t="s">
        <v>24</v>
      </c>
      <c r="H81" s="7"/>
      <c r="I81" s="8"/>
    </row>
    <row r="82" spans="1:12" x14ac:dyDescent="0.2">
      <c r="A82" s="7" t="s">
        <v>24</v>
      </c>
      <c r="B82" s="6" t="s">
        <v>24</v>
      </c>
      <c r="C82" s="74"/>
      <c r="D82" s="74"/>
      <c r="E82" s="74"/>
      <c r="F82" s="122"/>
      <c r="G82" s="74"/>
      <c r="H82" s="74"/>
      <c r="I82" s="74"/>
    </row>
    <row r="83" spans="1:12" ht="25.5" x14ac:dyDescent="0.2">
      <c r="A83" s="7" t="s">
        <v>24</v>
      </c>
      <c r="B83" s="6" t="s">
        <v>24</v>
      </c>
      <c r="C83" s="7" t="s">
        <v>25</v>
      </c>
      <c r="D83" s="103" t="s">
        <v>195</v>
      </c>
      <c r="E83" s="7" t="s">
        <v>24</v>
      </c>
      <c r="F83" s="106" t="s">
        <v>196</v>
      </c>
      <c r="G83" s="6" t="s">
        <v>26</v>
      </c>
      <c r="H83" s="7">
        <v>5</v>
      </c>
      <c r="I83" s="8">
        <v>1</v>
      </c>
    </row>
    <row r="84" spans="1:12" x14ac:dyDescent="0.2">
      <c r="A84" s="7" t="s">
        <v>24</v>
      </c>
      <c r="B84" s="6" t="s">
        <v>24</v>
      </c>
      <c r="C84" s="7" t="s">
        <v>25</v>
      </c>
      <c r="D84" s="6" t="s">
        <v>65</v>
      </c>
      <c r="E84" s="7" t="s">
        <v>24</v>
      </c>
      <c r="F84" s="122" t="s">
        <v>66</v>
      </c>
      <c r="G84" s="6" t="s">
        <v>26</v>
      </c>
      <c r="H84" s="7">
        <v>5</v>
      </c>
      <c r="I84" s="8">
        <v>1</v>
      </c>
    </row>
    <row r="85" spans="1:12" x14ac:dyDescent="0.2">
      <c r="A85" s="7" t="s">
        <v>24</v>
      </c>
      <c r="B85" s="6" t="s">
        <v>24</v>
      </c>
      <c r="C85" s="7" t="s">
        <v>25</v>
      </c>
      <c r="D85" s="6" t="s">
        <v>67</v>
      </c>
      <c r="E85" s="7" t="s">
        <v>24</v>
      </c>
      <c r="F85" s="122" t="s">
        <v>68</v>
      </c>
      <c r="G85" s="6" t="s">
        <v>26</v>
      </c>
      <c r="H85" s="7">
        <v>4</v>
      </c>
      <c r="I85" s="8">
        <v>1</v>
      </c>
    </row>
    <row r="86" spans="1:12" x14ac:dyDescent="0.2">
      <c r="A86" s="7" t="s">
        <v>24</v>
      </c>
      <c r="B86" s="6" t="s">
        <v>24</v>
      </c>
      <c r="C86" s="7" t="s">
        <v>25</v>
      </c>
      <c r="D86" s="6" t="s">
        <v>69</v>
      </c>
      <c r="E86" s="7" t="s">
        <v>24</v>
      </c>
      <c r="F86" s="122" t="s">
        <v>36</v>
      </c>
      <c r="G86" s="6" t="s">
        <v>26</v>
      </c>
      <c r="H86" s="7">
        <v>5</v>
      </c>
      <c r="I86" s="8">
        <v>0.25</v>
      </c>
    </row>
    <row r="87" spans="1:12" x14ac:dyDescent="0.2">
      <c r="A87" s="7" t="s">
        <v>24</v>
      </c>
      <c r="B87" s="6" t="s">
        <v>24</v>
      </c>
      <c r="C87" s="7" t="s">
        <v>25</v>
      </c>
      <c r="D87" s="6" t="s">
        <v>70</v>
      </c>
      <c r="E87" s="7" t="s">
        <v>24</v>
      </c>
      <c r="F87" s="122" t="s">
        <v>71</v>
      </c>
      <c r="G87" s="6" t="s">
        <v>26</v>
      </c>
      <c r="H87" s="7">
        <v>5</v>
      </c>
      <c r="I87" s="8">
        <v>0.25</v>
      </c>
    </row>
    <row r="88" spans="1:12" x14ac:dyDescent="0.2">
      <c r="A88" s="7" t="s">
        <v>24</v>
      </c>
      <c r="B88" s="6" t="s">
        <v>24</v>
      </c>
      <c r="C88" s="7" t="s">
        <v>25</v>
      </c>
      <c r="D88" s="6" t="s">
        <v>72</v>
      </c>
      <c r="E88" s="7" t="s">
        <v>24</v>
      </c>
      <c r="F88" s="122" t="s">
        <v>73</v>
      </c>
      <c r="G88" s="6" t="s">
        <v>26</v>
      </c>
      <c r="H88" s="7">
        <v>5</v>
      </c>
      <c r="I88" s="8">
        <v>0.5</v>
      </c>
    </row>
    <row r="89" spans="1:12" x14ac:dyDescent="0.2">
      <c r="A89" s="7" t="s">
        <v>24</v>
      </c>
      <c r="B89" s="6" t="s">
        <v>24</v>
      </c>
      <c r="C89" s="7" t="s">
        <v>25</v>
      </c>
      <c r="D89" s="6" t="s">
        <v>74</v>
      </c>
      <c r="E89" s="7" t="s">
        <v>24</v>
      </c>
      <c r="F89" s="106" t="s">
        <v>198</v>
      </c>
      <c r="G89" s="6" t="s">
        <v>26</v>
      </c>
      <c r="H89" s="7">
        <v>5</v>
      </c>
      <c r="I89" s="8">
        <v>1.5</v>
      </c>
    </row>
    <row r="90" spans="1:12" x14ac:dyDescent="0.2">
      <c r="A90" s="7" t="s">
        <v>24</v>
      </c>
      <c r="B90" s="6" t="s">
        <v>24</v>
      </c>
      <c r="C90" s="7" t="s">
        <v>25</v>
      </c>
      <c r="D90" s="6" t="s">
        <v>75</v>
      </c>
      <c r="E90" s="7" t="s">
        <v>24</v>
      </c>
      <c r="F90" s="106" t="s">
        <v>197</v>
      </c>
      <c r="G90" s="6" t="s">
        <v>26</v>
      </c>
      <c r="H90" s="7">
        <v>5</v>
      </c>
      <c r="I90" s="8">
        <v>2</v>
      </c>
    </row>
    <row r="91" spans="1:12" x14ac:dyDescent="0.2">
      <c r="A91" s="7" t="s">
        <v>24</v>
      </c>
      <c r="B91" s="6" t="s">
        <v>24</v>
      </c>
      <c r="C91" s="7" t="s">
        <v>25</v>
      </c>
      <c r="D91" s="6" t="s">
        <v>76</v>
      </c>
      <c r="E91" s="7" t="s">
        <v>24</v>
      </c>
      <c r="F91" s="122" t="s">
        <v>77</v>
      </c>
      <c r="G91" s="6" t="s">
        <v>26</v>
      </c>
      <c r="H91" s="7">
        <v>5</v>
      </c>
      <c r="I91" s="8">
        <v>1.25</v>
      </c>
    </row>
    <row r="92" spans="1:12" ht="13.5" thickBot="1" x14ac:dyDescent="0.25">
      <c r="A92" s="7" t="s">
        <v>24</v>
      </c>
      <c r="B92" s="6" t="s">
        <v>24</v>
      </c>
      <c r="C92" s="7" t="s">
        <v>25</v>
      </c>
      <c r="D92" s="6" t="s">
        <v>78</v>
      </c>
      <c r="E92" s="7" t="s">
        <v>24</v>
      </c>
      <c r="F92" s="122" t="s">
        <v>77</v>
      </c>
      <c r="G92" s="6" t="s">
        <v>26</v>
      </c>
      <c r="H92" s="7">
        <v>5</v>
      </c>
      <c r="I92" s="8">
        <v>1.25</v>
      </c>
    </row>
    <row r="93" spans="1:12" ht="64.5" thickBot="1" x14ac:dyDescent="0.25">
      <c r="A93" s="35" t="s">
        <v>4</v>
      </c>
      <c r="B93" s="36" t="s">
        <v>5</v>
      </c>
      <c r="C93" s="37" t="s">
        <v>6</v>
      </c>
      <c r="D93" s="38" t="s">
        <v>7</v>
      </c>
      <c r="E93" s="39" t="s">
        <v>8</v>
      </c>
      <c r="F93" s="89" t="s">
        <v>13</v>
      </c>
      <c r="G93" s="40" t="s">
        <v>9</v>
      </c>
      <c r="H93" s="41" t="s">
        <v>10</v>
      </c>
      <c r="I93" s="42" t="s">
        <v>11</v>
      </c>
      <c r="J93" s="43" t="s">
        <v>80</v>
      </c>
      <c r="K93" s="44" t="s">
        <v>12</v>
      </c>
      <c r="L93" s="45">
        <f>SUM(I95:I111)</f>
        <v>8</v>
      </c>
    </row>
    <row r="94" spans="1:12" s="98" customFormat="1" ht="20.25" x14ac:dyDescent="0.2">
      <c r="A94" s="7" t="s">
        <v>81</v>
      </c>
      <c r="B94" s="6" t="s">
        <v>82</v>
      </c>
      <c r="C94" s="118"/>
      <c r="D94" s="118"/>
      <c r="E94" s="118"/>
      <c r="F94" s="118"/>
      <c r="G94" s="118"/>
      <c r="H94" s="118"/>
      <c r="I94" s="118"/>
      <c r="J94" s="99"/>
      <c r="K94" s="100"/>
      <c r="L94" s="101"/>
    </row>
    <row r="95" spans="1:12" x14ac:dyDescent="0.2">
      <c r="A95" s="119"/>
      <c r="B95" s="120"/>
      <c r="C95" s="121" t="s">
        <v>27</v>
      </c>
      <c r="D95" s="6" t="s">
        <v>89</v>
      </c>
      <c r="E95" s="7" t="s">
        <v>24</v>
      </c>
      <c r="F95" s="122" t="s">
        <v>24</v>
      </c>
      <c r="G95" s="6" t="s">
        <v>24</v>
      </c>
      <c r="H95" s="7">
        <v>4</v>
      </c>
      <c r="I95" s="8">
        <v>1.5</v>
      </c>
    </row>
    <row r="96" spans="1:12" s="98" customFormat="1" x14ac:dyDescent="0.2">
      <c r="A96" s="75"/>
      <c r="B96" s="74"/>
      <c r="C96" s="7" t="s">
        <v>24</v>
      </c>
      <c r="D96" s="6" t="s">
        <v>24</v>
      </c>
      <c r="E96" s="7">
        <v>0</v>
      </c>
      <c r="F96" s="122" t="s">
        <v>28</v>
      </c>
      <c r="G96" s="6" t="s">
        <v>24</v>
      </c>
      <c r="H96" s="7"/>
      <c r="I96" s="8"/>
    </row>
    <row r="97" spans="1:12" s="98" customFormat="1" x14ac:dyDescent="0.2">
      <c r="A97" s="75"/>
      <c r="B97" s="74"/>
      <c r="C97" s="7" t="s">
        <v>24</v>
      </c>
      <c r="D97" s="6" t="s">
        <v>24</v>
      </c>
      <c r="E97" s="7">
        <v>1</v>
      </c>
      <c r="F97" s="122" t="s">
        <v>29</v>
      </c>
      <c r="G97" s="6" t="s">
        <v>24</v>
      </c>
      <c r="H97" s="7"/>
      <c r="I97" s="8"/>
    </row>
    <row r="98" spans="1:12" s="98" customFormat="1" x14ac:dyDescent="0.2">
      <c r="A98" s="75"/>
      <c r="B98" s="74"/>
      <c r="C98" s="7" t="s">
        <v>24</v>
      </c>
      <c r="D98" s="6" t="s">
        <v>24</v>
      </c>
      <c r="E98" s="7">
        <v>2</v>
      </c>
      <c r="F98" s="122" t="s">
        <v>30</v>
      </c>
      <c r="G98" s="6" t="s">
        <v>24</v>
      </c>
      <c r="H98" s="7"/>
      <c r="I98" s="8"/>
    </row>
    <row r="99" spans="1:12" s="98" customFormat="1" x14ac:dyDescent="0.2">
      <c r="A99" s="75"/>
      <c r="B99" s="74"/>
      <c r="C99" s="7" t="s">
        <v>24</v>
      </c>
      <c r="D99" s="6" t="s">
        <v>24</v>
      </c>
      <c r="E99" s="7">
        <v>3</v>
      </c>
      <c r="F99" s="122" t="s">
        <v>31</v>
      </c>
      <c r="G99" s="6" t="s">
        <v>24</v>
      </c>
      <c r="H99" s="7"/>
      <c r="I99" s="8"/>
    </row>
    <row r="100" spans="1:12" s="98" customFormat="1" x14ac:dyDescent="0.2">
      <c r="A100" s="75"/>
      <c r="B100" s="74"/>
      <c r="C100" s="75" t="s">
        <v>27</v>
      </c>
      <c r="D100" s="74" t="s">
        <v>90</v>
      </c>
      <c r="E100" s="75" t="s">
        <v>24</v>
      </c>
      <c r="F100" s="122" t="s">
        <v>24</v>
      </c>
      <c r="G100" s="74" t="s">
        <v>24</v>
      </c>
      <c r="H100" s="75">
        <v>8</v>
      </c>
      <c r="I100" s="76">
        <v>1.5</v>
      </c>
    </row>
    <row r="101" spans="1:12" s="98" customFormat="1" x14ac:dyDescent="0.2">
      <c r="A101" s="75"/>
      <c r="B101" s="74"/>
      <c r="C101" s="75" t="s">
        <v>24</v>
      </c>
      <c r="D101" s="74" t="s">
        <v>24</v>
      </c>
      <c r="E101" s="75">
        <v>0</v>
      </c>
      <c r="F101" s="122" t="s">
        <v>28</v>
      </c>
      <c r="G101" s="74" t="s">
        <v>24</v>
      </c>
      <c r="H101" s="75"/>
      <c r="I101" s="76"/>
    </row>
    <row r="102" spans="1:12" s="98" customFormat="1" x14ac:dyDescent="0.2">
      <c r="A102" s="75"/>
      <c r="B102" s="74"/>
      <c r="C102" s="75" t="s">
        <v>24</v>
      </c>
      <c r="D102" s="74" t="s">
        <v>24</v>
      </c>
      <c r="E102" s="75">
        <v>1</v>
      </c>
      <c r="F102" s="122" t="s">
        <v>29</v>
      </c>
      <c r="G102" s="74" t="s">
        <v>24</v>
      </c>
      <c r="H102" s="75"/>
      <c r="I102" s="76"/>
    </row>
    <row r="103" spans="1:12" s="98" customFormat="1" x14ac:dyDescent="0.2">
      <c r="A103" s="75"/>
      <c r="B103" s="74"/>
      <c r="C103" s="75" t="s">
        <v>24</v>
      </c>
      <c r="D103" s="74" t="s">
        <v>24</v>
      </c>
      <c r="E103" s="75">
        <v>2</v>
      </c>
      <c r="F103" s="122" t="s">
        <v>30</v>
      </c>
      <c r="G103" s="74" t="s">
        <v>24</v>
      </c>
      <c r="H103" s="75"/>
      <c r="I103" s="76"/>
    </row>
    <row r="104" spans="1:12" s="98" customFormat="1" x14ac:dyDescent="0.2">
      <c r="A104" s="75"/>
      <c r="B104" s="74"/>
      <c r="C104" s="117" t="s">
        <v>24</v>
      </c>
      <c r="D104" s="74" t="s">
        <v>24</v>
      </c>
      <c r="E104" s="75">
        <v>3</v>
      </c>
      <c r="F104" s="122" t="s">
        <v>31</v>
      </c>
      <c r="G104" s="74" t="s">
        <v>24</v>
      </c>
      <c r="H104" s="75"/>
      <c r="I104" s="76"/>
    </row>
    <row r="105" spans="1:12" x14ac:dyDescent="0.2">
      <c r="A105" s="7" t="s">
        <v>24</v>
      </c>
      <c r="B105" s="6" t="s">
        <v>24</v>
      </c>
      <c r="C105" s="7" t="s">
        <v>25</v>
      </c>
      <c r="D105" s="60" t="s">
        <v>83</v>
      </c>
      <c r="E105" s="7" t="s">
        <v>24</v>
      </c>
      <c r="F105" s="122" t="s">
        <v>36</v>
      </c>
      <c r="G105" s="6" t="s">
        <v>26</v>
      </c>
      <c r="H105" s="7">
        <v>8</v>
      </c>
      <c r="I105" s="8">
        <v>0.25</v>
      </c>
    </row>
    <row r="106" spans="1:12" x14ac:dyDescent="0.2">
      <c r="A106" s="7" t="s">
        <v>24</v>
      </c>
      <c r="B106" s="6" t="s">
        <v>24</v>
      </c>
      <c r="C106" s="7" t="s">
        <v>25</v>
      </c>
      <c r="D106" s="6" t="s">
        <v>84</v>
      </c>
      <c r="E106" s="7" t="s">
        <v>24</v>
      </c>
      <c r="F106" s="122" t="s">
        <v>94</v>
      </c>
      <c r="G106" s="6" t="s">
        <v>26</v>
      </c>
      <c r="H106" s="7">
        <v>8</v>
      </c>
      <c r="I106" s="8">
        <v>0.5</v>
      </c>
    </row>
    <row r="107" spans="1:12" x14ac:dyDescent="0.2">
      <c r="A107" s="7" t="s">
        <v>24</v>
      </c>
      <c r="B107" s="6" t="s">
        <v>24</v>
      </c>
      <c r="C107" s="7" t="s">
        <v>25</v>
      </c>
      <c r="D107" s="6" t="s">
        <v>85</v>
      </c>
      <c r="E107" s="7" t="s">
        <v>24</v>
      </c>
      <c r="F107" s="106" t="s">
        <v>202</v>
      </c>
      <c r="G107" s="6" t="s">
        <v>26</v>
      </c>
      <c r="H107" s="7">
        <v>8</v>
      </c>
      <c r="I107" s="8">
        <v>1.5</v>
      </c>
    </row>
    <row r="108" spans="1:12" x14ac:dyDescent="0.2">
      <c r="A108" s="7" t="s">
        <v>24</v>
      </c>
      <c r="B108" s="6" t="s">
        <v>24</v>
      </c>
      <c r="C108" s="7" t="s">
        <v>25</v>
      </c>
      <c r="D108" s="6" t="s">
        <v>86</v>
      </c>
      <c r="E108" s="7" t="s">
        <v>24</v>
      </c>
      <c r="F108" s="106" t="s">
        <v>142</v>
      </c>
      <c r="G108" s="6" t="s">
        <v>26</v>
      </c>
      <c r="H108" s="7">
        <v>8</v>
      </c>
      <c r="I108" s="8">
        <v>1</v>
      </c>
    </row>
    <row r="109" spans="1:12" x14ac:dyDescent="0.2">
      <c r="A109" s="7" t="s">
        <v>24</v>
      </c>
      <c r="B109" s="6" t="s">
        <v>24</v>
      </c>
      <c r="C109" s="7" t="s">
        <v>25</v>
      </c>
      <c r="D109" s="6" t="s">
        <v>95</v>
      </c>
      <c r="E109" s="7" t="s">
        <v>24</v>
      </c>
      <c r="F109" s="122" t="s">
        <v>96</v>
      </c>
      <c r="G109" s="6" t="s">
        <v>26</v>
      </c>
      <c r="H109" s="7">
        <v>8</v>
      </c>
      <c r="I109" s="8">
        <v>0.25</v>
      </c>
    </row>
    <row r="110" spans="1:12" x14ac:dyDescent="0.2">
      <c r="A110" s="7" t="s">
        <v>24</v>
      </c>
      <c r="B110" s="6" t="s">
        <v>24</v>
      </c>
      <c r="C110" s="7" t="s">
        <v>25</v>
      </c>
      <c r="D110" s="6" t="s">
        <v>87</v>
      </c>
      <c r="E110" s="7" t="s">
        <v>24</v>
      </c>
      <c r="F110" s="122" t="s">
        <v>204</v>
      </c>
      <c r="G110" s="6" t="s">
        <v>26</v>
      </c>
      <c r="H110" s="7">
        <v>8</v>
      </c>
      <c r="I110" s="8">
        <v>1</v>
      </c>
    </row>
    <row r="111" spans="1:12" ht="13.5" thickBot="1" x14ac:dyDescent="0.25">
      <c r="A111" s="7" t="s">
        <v>24</v>
      </c>
      <c r="B111" s="6" t="s">
        <v>24</v>
      </c>
      <c r="C111" s="7" t="s">
        <v>25</v>
      </c>
      <c r="D111" s="6" t="s">
        <v>88</v>
      </c>
      <c r="E111" s="7" t="s">
        <v>24</v>
      </c>
      <c r="F111" s="122" t="s">
        <v>97</v>
      </c>
      <c r="G111" s="6" t="s">
        <v>26</v>
      </c>
      <c r="H111" s="7">
        <v>8</v>
      </c>
      <c r="I111" s="8">
        <v>0.5</v>
      </c>
    </row>
    <row r="112" spans="1:12" ht="64.5" thickBot="1" x14ac:dyDescent="0.25">
      <c r="A112" s="72" t="s">
        <v>4</v>
      </c>
      <c r="B112" s="72" t="s">
        <v>5</v>
      </c>
      <c r="C112" s="72" t="s">
        <v>6</v>
      </c>
      <c r="D112" s="72" t="s">
        <v>7</v>
      </c>
      <c r="E112" s="72" t="s">
        <v>8</v>
      </c>
      <c r="F112" s="89" t="s">
        <v>13</v>
      </c>
      <c r="G112" s="72" t="s">
        <v>9</v>
      </c>
      <c r="H112" s="72" t="s">
        <v>10</v>
      </c>
      <c r="I112" s="72" t="s">
        <v>11</v>
      </c>
      <c r="J112" s="54" t="s">
        <v>168</v>
      </c>
      <c r="K112" s="55" t="s">
        <v>12</v>
      </c>
      <c r="L112" s="56">
        <f>SUM(I113:I128)</f>
        <v>13</v>
      </c>
    </row>
    <row r="113" spans="1:12" x14ac:dyDescent="0.2">
      <c r="A113" s="78" t="s">
        <v>167</v>
      </c>
      <c r="B113" s="77" t="s">
        <v>148</v>
      </c>
      <c r="C113" s="77" t="s">
        <v>24</v>
      </c>
      <c r="D113" s="77" t="s">
        <v>24</v>
      </c>
      <c r="E113" s="77" t="s">
        <v>24</v>
      </c>
      <c r="F113" s="106" t="s">
        <v>24</v>
      </c>
      <c r="G113" s="77" t="s">
        <v>24</v>
      </c>
      <c r="H113" s="77" t="s">
        <v>24</v>
      </c>
      <c r="I113" s="77" t="s">
        <v>24</v>
      </c>
      <c r="J113" s="73"/>
      <c r="K113" s="73"/>
      <c r="L113" s="73"/>
    </row>
    <row r="114" spans="1:12" x14ac:dyDescent="0.2">
      <c r="A114" s="78" t="s">
        <v>24</v>
      </c>
      <c r="B114" s="77" t="s">
        <v>24</v>
      </c>
      <c r="C114" s="78" t="s">
        <v>25</v>
      </c>
      <c r="D114" s="77" t="s">
        <v>149</v>
      </c>
      <c r="E114" s="78" t="s">
        <v>24</v>
      </c>
      <c r="F114" s="106" t="s">
        <v>150</v>
      </c>
      <c r="G114" s="77" t="s">
        <v>26</v>
      </c>
      <c r="H114" s="78">
        <v>7</v>
      </c>
      <c r="I114" s="79">
        <v>1</v>
      </c>
      <c r="J114" s="73"/>
      <c r="K114" s="73"/>
      <c r="L114" s="73"/>
    </row>
    <row r="115" spans="1:12" x14ac:dyDescent="0.2">
      <c r="A115" s="78" t="s">
        <v>24</v>
      </c>
      <c r="B115" s="77" t="s">
        <v>24</v>
      </c>
      <c r="C115" s="78" t="s">
        <v>25</v>
      </c>
      <c r="D115" s="77" t="s">
        <v>151</v>
      </c>
      <c r="E115" s="78" t="s">
        <v>24</v>
      </c>
      <c r="F115" s="106" t="s">
        <v>152</v>
      </c>
      <c r="G115" s="77" t="s">
        <v>26</v>
      </c>
      <c r="H115" s="78">
        <v>7</v>
      </c>
      <c r="I115" s="79">
        <v>1.5</v>
      </c>
      <c r="J115" s="73"/>
      <c r="K115" s="73"/>
      <c r="L115" s="73"/>
    </row>
    <row r="116" spans="1:12" x14ac:dyDescent="0.2">
      <c r="A116" s="78" t="s">
        <v>24</v>
      </c>
      <c r="B116" s="77" t="s">
        <v>24</v>
      </c>
      <c r="C116" s="78" t="s">
        <v>25</v>
      </c>
      <c r="D116" s="77" t="s">
        <v>153</v>
      </c>
      <c r="E116" s="78" t="s">
        <v>24</v>
      </c>
      <c r="F116" s="106" t="s">
        <v>154</v>
      </c>
      <c r="G116" s="77" t="s">
        <v>26</v>
      </c>
      <c r="H116" s="78">
        <v>7</v>
      </c>
      <c r="I116" s="79">
        <v>1.5</v>
      </c>
      <c r="J116" s="73"/>
      <c r="K116" s="73"/>
      <c r="L116" s="73"/>
    </row>
    <row r="117" spans="1:12" x14ac:dyDescent="0.2">
      <c r="A117" s="78" t="s">
        <v>24</v>
      </c>
      <c r="B117" s="77" t="s">
        <v>24</v>
      </c>
      <c r="C117" s="78" t="s">
        <v>25</v>
      </c>
      <c r="D117" s="77" t="s">
        <v>155</v>
      </c>
      <c r="E117" s="78" t="s">
        <v>24</v>
      </c>
      <c r="F117" s="106" t="s">
        <v>156</v>
      </c>
      <c r="G117" s="77" t="s">
        <v>26</v>
      </c>
      <c r="H117" s="78">
        <v>7</v>
      </c>
      <c r="I117" s="79">
        <v>1</v>
      </c>
      <c r="J117" s="73"/>
      <c r="K117" s="73"/>
      <c r="L117" s="73"/>
    </row>
    <row r="118" spans="1:12" x14ac:dyDescent="0.2">
      <c r="A118" s="78" t="s">
        <v>24</v>
      </c>
      <c r="B118" s="77" t="s">
        <v>24</v>
      </c>
      <c r="C118" s="78" t="s">
        <v>25</v>
      </c>
      <c r="D118" s="77" t="s">
        <v>157</v>
      </c>
      <c r="E118" s="78" t="s">
        <v>24</v>
      </c>
      <c r="F118" s="106" t="s">
        <v>158</v>
      </c>
      <c r="G118" s="77" t="s">
        <v>26</v>
      </c>
      <c r="H118" s="78">
        <v>7</v>
      </c>
      <c r="I118" s="79">
        <v>1</v>
      </c>
      <c r="J118" s="73"/>
      <c r="K118" s="73"/>
      <c r="L118" s="73"/>
    </row>
    <row r="119" spans="1:12" x14ac:dyDescent="0.2">
      <c r="A119" s="78" t="s">
        <v>24</v>
      </c>
      <c r="B119" s="77" t="s">
        <v>24</v>
      </c>
      <c r="C119" s="78" t="s">
        <v>25</v>
      </c>
      <c r="D119" s="77" t="s">
        <v>159</v>
      </c>
      <c r="E119" s="78" t="s">
        <v>24</v>
      </c>
      <c r="F119" s="106" t="s">
        <v>160</v>
      </c>
      <c r="G119" s="77" t="s">
        <v>26</v>
      </c>
      <c r="H119" s="78">
        <v>7</v>
      </c>
      <c r="I119" s="79">
        <v>1</v>
      </c>
      <c r="J119" s="73"/>
      <c r="K119" s="73"/>
      <c r="L119" s="73"/>
    </row>
    <row r="120" spans="1:12" x14ac:dyDescent="0.2">
      <c r="A120" s="78" t="s">
        <v>24</v>
      </c>
      <c r="B120" s="77" t="s">
        <v>24</v>
      </c>
      <c r="C120" s="78" t="s">
        <v>25</v>
      </c>
      <c r="D120" s="77" t="s">
        <v>161</v>
      </c>
      <c r="E120" s="78" t="s">
        <v>24</v>
      </c>
      <c r="F120" s="106" t="s">
        <v>162</v>
      </c>
      <c r="G120" s="77" t="s">
        <v>26</v>
      </c>
      <c r="H120" s="78">
        <v>7</v>
      </c>
      <c r="I120" s="79">
        <v>1</v>
      </c>
      <c r="J120" s="73"/>
      <c r="K120" s="73"/>
      <c r="L120" s="73"/>
    </row>
    <row r="121" spans="1:12" x14ac:dyDescent="0.2">
      <c r="A121" s="78" t="s">
        <v>24</v>
      </c>
      <c r="B121" s="77" t="s">
        <v>24</v>
      </c>
      <c r="C121" s="78" t="s">
        <v>25</v>
      </c>
      <c r="D121" s="77" t="s">
        <v>163</v>
      </c>
      <c r="E121" s="78" t="s">
        <v>24</v>
      </c>
      <c r="F121" s="106" t="s">
        <v>164</v>
      </c>
      <c r="G121" s="77" t="s">
        <v>26</v>
      </c>
      <c r="H121" s="78">
        <v>7</v>
      </c>
      <c r="I121" s="79">
        <v>1.5</v>
      </c>
      <c r="J121" s="73"/>
      <c r="K121" s="73"/>
      <c r="L121" s="73"/>
    </row>
    <row r="122" spans="1:12" x14ac:dyDescent="0.2">
      <c r="A122" s="78" t="s">
        <v>24</v>
      </c>
      <c r="B122" s="77" t="s">
        <v>24</v>
      </c>
      <c r="C122" s="78" t="s">
        <v>25</v>
      </c>
      <c r="D122" s="77" t="s">
        <v>165</v>
      </c>
      <c r="E122" s="78" t="s">
        <v>24</v>
      </c>
      <c r="F122" s="106" t="s">
        <v>164</v>
      </c>
      <c r="G122" s="77" t="s">
        <v>26</v>
      </c>
      <c r="H122" s="78">
        <v>7</v>
      </c>
      <c r="I122" s="79">
        <v>1.5</v>
      </c>
      <c r="J122" s="73"/>
      <c r="K122" s="73"/>
      <c r="L122" s="73"/>
    </row>
    <row r="123" spans="1:12" x14ac:dyDescent="0.2">
      <c r="A123" s="78" t="s">
        <v>24</v>
      </c>
      <c r="B123" s="77" t="s">
        <v>24</v>
      </c>
      <c r="C123" s="78" t="s">
        <v>27</v>
      </c>
      <c r="D123" s="77" t="s">
        <v>166</v>
      </c>
      <c r="E123" s="78" t="s">
        <v>24</v>
      </c>
      <c r="F123" s="106" t="s">
        <v>24</v>
      </c>
      <c r="G123" s="77" t="s">
        <v>24</v>
      </c>
      <c r="H123" s="78">
        <v>7</v>
      </c>
      <c r="I123" s="79">
        <v>2</v>
      </c>
      <c r="J123" s="73"/>
      <c r="K123" s="73"/>
      <c r="L123" s="73"/>
    </row>
    <row r="124" spans="1:12" x14ac:dyDescent="0.2">
      <c r="A124" s="78" t="s">
        <v>24</v>
      </c>
      <c r="B124" s="77" t="s">
        <v>24</v>
      </c>
      <c r="C124" s="78" t="s">
        <v>24</v>
      </c>
      <c r="D124" s="77" t="s">
        <v>24</v>
      </c>
      <c r="E124" s="78">
        <v>0</v>
      </c>
      <c r="F124" s="106" t="s">
        <v>28</v>
      </c>
      <c r="G124" s="77" t="s">
        <v>24</v>
      </c>
      <c r="H124" s="78"/>
      <c r="I124" s="79"/>
      <c r="J124" s="73"/>
      <c r="K124" s="73"/>
      <c r="L124" s="73"/>
    </row>
    <row r="125" spans="1:12" x14ac:dyDescent="0.2">
      <c r="A125" s="78" t="s">
        <v>24</v>
      </c>
      <c r="B125" s="77" t="s">
        <v>24</v>
      </c>
      <c r="C125" s="78" t="s">
        <v>24</v>
      </c>
      <c r="D125" s="77" t="s">
        <v>24</v>
      </c>
      <c r="E125" s="78">
        <v>1</v>
      </c>
      <c r="F125" s="106" t="s">
        <v>29</v>
      </c>
      <c r="G125" s="77" t="s">
        <v>24</v>
      </c>
      <c r="H125" s="78"/>
      <c r="I125" s="79"/>
      <c r="J125" s="73"/>
      <c r="K125" s="73"/>
      <c r="L125" s="73"/>
    </row>
    <row r="126" spans="1:12" x14ac:dyDescent="0.2">
      <c r="A126" s="78" t="s">
        <v>24</v>
      </c>
      <c r="B126" s="77" t="s">
        <v>24</v>
      </c>
      <c r="C126" s="78" t="s">
        <v>24</v>
      </c>
      <c r="D126" s="77" t="s">
        <v>24</v>
      </c>
      <c r="E126" s="78">
        <v>2</v>
      </c>
      <c r="F126" s="106" t="s">
        <v>30</v>
      </c>
      <c r="G126" s="77" t="s">
        <v>24</v>
      </c>
      <c r="H126" s="78"/>
      <c r="I126" s="79"/>
      <c r="J126" s="73"/>
      <c r="K126" s="73"/>
      <c r="L126" s="73"/>
    </row>
    <row r="127" spans="1:12" ht="13.5" thickBot="1" x14ac:dyDescent="0.25">
      <c r="A127" s="78" t="s">
        <v>24</v>
      </c>
      <c r="B127" s="77" t="s">
        <v>24</v>
      </c>
      <c r="C127" s="78" t="s">
        <v>24</v>
      </c>
      <c r="D127" s="77" t="s">
        <v>24</v>
      </c>
      <c r="E127" s="78">
        <v>3</v>
      </c>
      <c r="F127" s="106" t="s">
        <v>31</v>
      </c>
      <c r="G127" s="77" t="s">
        <v>24</v>
      </c>
      <c r="H127" s="78"/>
      <c r="I127" s="79"/>
      <c r="J127" s="73"/>
      <c r="K127" s="73"/>
      <c r="L127" s="73"/>
    </row>
    <row r="128" spans="1:12" ht="64.5" thickBot="1" x14ac:dyDescent="0.25">
      <c r="A128" s="89" t="s">
        <v>4</v>
      </c>
      <c r="B128" s="89" t="s">
        <v>5</v>
      </c>
      <c r="C128" s="89" t="s">
        <v>6</v>
      </c>
      <c r="D128" s="89" t="s">
        <v>7</v>
      </c>
      <c r="E128" s="89" t="s">
        <v>8</v>
      </c>
      <c r="F128" s="89" t="s">
        <v>13</v>
      </c>
      <c r="G128" s="89" t="s">
        <v>9</v>
      </c>
      <c r="H128" s="89" t="s">
        <v>10</v>
      </c>
      <c r="I128" s="89" t="s">
        <v>11</v>
      </c>
      <c r="J128" s="83" t="s">
        <v>182</v>
      </c>
      <c r="K128" s="84" t="s">
        <v>12</v>
      </c>
      <c r="L128" s="85">
        <f>I130+I136+I141+I142+I143+I144+I145+I146+I147+I148</f>
        <v>6</v>
      </c>
    </row>
    <row r="129" spans="1:9" x14ac:dyDescent="0.2">
      <c r="A129" s="112" t="s">
        <v>185</v>
      </c>
      <c r="B129" s="111" t="s">
        <v>184</v>
      </c>
      <c r="C129" s="81" t="s">
        <v>24</v>
      </c>
      <c r="D129" s="111" t="s">
        <v>24</v>
      </c>
      <c r="E129" s="113" t="s">
        <v>24</v>
      </c>
      <c r="F129" s="111" t="s">
        <v>24</v>
      </c>
      <c r="G129" s="113" t="s">
        <v>24</v>
      </c>
      <c r="H129" s="113" t="s">
        <v>24</v>
      </c>
      <c r="I129" s="127"/>
    </row>
    <row r="130" spans="1:9" s="82" customFormat="1" x14ac:dyDescent="0.2">
      <c r="A130" s="91"/>
      <c r="B130" s="90"/>
      <c r="C130" s="87" t="s">
        <v>27</v>
      </c>
      <c r="D130" s="93" t="s">
        <v>172</v>
      </c>
      <c r="E130" s="86"/>
      <c r="F130" s="106"/>
      <c r="G130" s="86"/>
      <c r="H130" s="129">
        <v>8</v>
      </c>
      <c r="I130" s="104">
        <v>0.5</v>
      </c>
    </row>
    <row r="131" spans="1:9" x14ac:dyDescent="0.2">
      <c r="A131" s="87" t="s">
        <v>24</v>
      </c>
      <c r="B131" s="86" t="s">
        <v>24</v>
      </c>
      <c r="C131" s="94" t="s">
        <v>24</v>
      </c>
      <c r="D131" s="90" t="s">
        <v>24</v>
      </c>
      <c r="E131" s="91">
        <v>0</v>
      </c>
      <c r="F131" s="106" t="s">
        <v>28</v>
      </c>
      <c r="G131" s="86" t="s">
        <v>24</v>
      </c>
      <c r="H131" s="87"/>
      <c r="I131" s="88"/>
    </row>
    <row r="132" spans="1:9" x14ac:dyDescent="0.2">
      <c r="A132" s="87" t="s">
        <v>24</v>
      </c>
      <c r="B132" s="86" t="s">
        <v>24</v>
      </c>
      <c r="C132" s="94" t="s">
        <v>24</v>
      </c>
      <c r="D132" s="90" t="s">
        <v>24</v>
      </c>
      <c r="E132" s="91">
        <v>1</v>
      </c>
      <c r="F132" s="106" t="s">
        <v>29</v>
      </c>
      <c r="G132" s="86" t="s">
        <v>24</v>
      </c>
      <c r="H132" s="87"/>
      <c r="I132" s="88"/>
    </row>
    <row r="133" spans="1:9" x14ac:dyDescent="0.2">
      <c r="A133" s="87" t="s">
        <v>24</v>
      </c>
      <c r="B133" s="86" t="s">
        <v>24</v>
      </c>
      <c r="C133" s="94" t="s">
        <v>24</v>
      </c>
      <c r="D133" s="90" t="s">
        <v>24</v>
      </c>
      <c r="E133" s="91">
        <v>2</v>
      </c>
      <c r="F133" s="106" t="s">
        <v>30</v>
      </c>
      <c r="G133" s="86" t="s">
        <v>24</v>
      </c>
      <c r="H133" s="87"/>
      <c r="I133" s="88"/>
    </row>
    <row r="134" spans="1:9" x14ac:dyDescent="0.2">
      <c r="A134" s="87" t="s">
        <v>24</v>
      </c>
      <c r="B134" s="86" t="s">
        <v>24</v>
      </c>
      <c r="C134" s="110" t="s">
        <v>24</v>
      </c>
      <c r="D134" s="131" t="s">
        <v>24</v>
      </c>
      <c r="E134" s="132">
        <v>3</v>
      </c>
      <c r="F134" s="131" t="s">
        <v>31</v>
      </c>
      <c r="G134" s="128" t="s">
        <v>24</v>
      </c>
      <c r="H134" s="129"/>
      <c r="I134" s="130"/>
    </row>
    <row r="135" spans="1:9" s="98" customFormat="1" x14ac:dyDescent="0.2">
      <c r="A135" s="104"/>
      <c r="B135" s="103"/>
      <c r="C135" s="110"/>
      <c r="D135" s="141"/>
      <c r="E135" s="132"/>
      <c r="F135" s="131"/>
      <c r="G135" s="142"/>
      <c r="H135" s="129"/>
      <c r="I135" s="130"/>
    </row>
    <row r="136" spans="1:9" x14ac:dyDescent="0.2">
      <c r="A136" s="87" t="s">
        <v>24</v>
      </c>
      <c r="B136" s="86" t="s">
        <v>24</v>
      </c>
      <c r="C136" s="108" t="s">
        <v>27</v>
      </c>
      <c r="D136" s="93" t="s">
        <v>172</v>
      </c>
      <c r="E136" s="87" t="s">
        <v>24</v>
      </c>
      <c r="F136" s="106" t="s">
        <v>171</v>
      </c>
      <c r="G136" s="91" t="s">
        <v>24</v>
      </c>
      <c r="H136" s="87">
        <v>8</v>
      </c>
      <c r="I136" s="92">
        <v>0.5</v>
      </c>
    </row>
    <row r="137" spans="1:9" x14ac:dyDescent="0.2">
      <c r="A137" s="87" t="s">
        <v>24</v>
      </c>
      <c r="B137" s="86" t="s">
        <v>24</v>
      </c>
      <c r="C137" s="110" t="s">
        <v>24</v>
      </c>
      <c r="D137" s="90" t="s">
        <v>24</v>
      </c>
      <c r="E137" s="91">
        <v>0</v>
      </c>
      <c r="F137" s="106" t="s">
        <v>28</v>
      </c>
      <c r="G137" s="86" t="s">
        <v>24</v>
      </c>
      <c r="H137" s="87"/>
      <c r="I137" s="88"/>
    </row>
    <row r="138" spans="1:9" x14ac:dyDescent="0.2">
      <c r="A138" s="87" t="s">
        <v>24</v>
      </c>
      <c r="B138" s="86" t="s">
        <v>24</v>
      </c>
      <c r="C138" s="110" t="s">
        <v>24</v>
      </c>
      <c r="D138" s="90" t="s">
        <v>24</v>
      </c>
      <c r="E138" s="91">
        <v>1</v>
      </c>
      <c r="F138" s="106" t="s">
        <v>29</v>
      </c>
      <c r="G138" s="86" t="s">
        <v>24</v>
      </c>
      <c r="H138" s="87"/>
      <c r="I138" s="88"/>
    </row>
    <row r="139" spans="1:9" x14ac:dyDescent="0.2">
      <c r="A139" s="87" t="s">
        <v>24</v>
      </c>
      <c r="B139" s="86" t="s">
        <v>24</v>
      </c>
      <c r="C139" s="110" t="s">
        <v>24</v>
      </c>
      <c r="D139" s="90" t="s">
        <v>24</v>
      </c>
      <c r="E139" s="91">
        <v>2</v>
      </c>
      <c r="F139" s="106" t="s">
        <v>30</v>
      </c>
      <c r="G139" s="86" t="s">
        <v>24</v>
      </c>
      <c r="H139" s="87"/>
      <c r="I139" s="88"/>
    </row>
    <row r="140" spans="1:9" x14ac:dyDescent="0.2">
      <c r="A140" s="87" t="s">
        <v>24</v>
      </c>
      <c r="B140" s="86" t="s">
        <v>24</v>
      </c>
      <c r="C140" s="110" t="s">
        <v>24</v>
      </c>
      <c r="D140" s="90" t="s">
        <v>24</v>
      </c>
      <c r="E140" s="91">
        <v>3</v>
      </c>
      <c r="F140" s="106" t="s">
        <v>31</v>
      </c>
      <c r="G140" s="86" t="s">
        <v>24</v>
      </c>
      <c r="H140" s="87"/>
      <c r="I140" s="88"/>
    </row>
    <row r="141" spans="1:9" s="98" customFormat="1" x14ac:dyDescent="0.2">
      <c r="A141" s="104"/>
      <c r="B141" s="103"/>
      <c r="C141" s="110" t="s">
        <v>25</v>
      </c>
      <c r="D141" s="106" t="s">
        <v>199</v>
      </c>
      <c r="E141" s="109"/>
      <c r="F141" s="141" t="s">
        <v>201</v>
      </c>
      <c r="G141" s="103"/>
      <c r="H141" s="104">
        <v>8</v>
      </c>
      <c r="I141" s="105">
        <v>1</v>
      </c>
    </row>
    <row r="142" spans="1:9" x14ac:dyDescent="0.2">
      <c r="A142" s="87" t="s">
        <v>24</v>
      </c>
      <c r="B142" s="86" t="s">
        <v>24</v>
      </c>
      <c r="C142" s="108" t="s">
        <v>25</v>
      </c>
      <c r="D142" s="136" t="s">
        <v>173</v>
      </c>
      <c r="E142" s="134" t="s">
        <v>24</v>
      </c>
      <c r="F142" s="131" t="s">
        <v>174</v>
      </c>
      <c r="G142" s="132" t="s">
        <v>26</v>
      </c>
      <c r="H142" s="129">
        <v>8</v>
      </c>
      <c r="I142" s="133">
        <v>0.75</v>
      </c>
    </row>
    <row r="143" spans="1:9" x14ac:dyDescent="0.2">
      <c r="A143" s="87" t="s">
        <v>24</v>
      </c>
      <c r="B143" s="86" t="s">
        <v>24</v>
      </c>
      <c r="C143" s="108" t="s">
        <v>25</v>
      </c>
      <c r="D143" s="136" t="s">
        <v>175</v>
      </c>
      <c r="E143" s="134" t="s">
        <v>24</v>
      </c>
      <c r="F143" s="131"/>
      <c r="G143" s="132" t="s">
        <v>26</v>
      </c>
      <c r="H143" s="129">
        <v>8</v>
      </c>
      <c r="I143" s="133">
        <v>0.25</v>
      </c>
    </row>
    <row r="144" spans="1:9" x14ac:dyDescent="0.2">
      <c r="A144" s="87" t="s">
        <v>24</v>
      </c>
      <c r="B144" s="86" t="s">
        <v>24</v>
      </c>
      <c r="C144" s="108" t="s">
        <v>25</v>
      </c>
      <c r="D144" s="136" t="s">
        <v>176</v>
      </c>
      <c r="E144" s="134" t="s">
        <v>24</v>
      </c>
      <c r="F144" s="131" t="s">
        <v>24</v>
      </c>
      <c r="G144" s="132" t="s">
        <v>26</v>
      </c>
      <c r="H144" s="129">
        <v>8</v>
      </c>
      <c r="I144" s="133">
        <v>0.5</v>
      </c>
    </row>
    <row r="145" spans="1:12" s="98" customFormat="1" ht="10.5" customHeight="1" x14ac:dyDescent="0.2">
      <c r="A145" s="104"/>
      <c r="B145" s="103"/>
      <c r="C145" s="108" t="s">
        <v>25</v>
      </c>
      <c r="D145" s="136" t="s">
        <v>200</v>
      </c>
      <c r="E145" s="134"/>
      <c r="F145" s="141" t="s">
        <v>201</v>
      </c>
      <c r="G145" s="132"/>
      <c r="H145" s="129">
        <v>8</v>
      </c>
      <c r="I145" s="133">
        <v>1</v>
      </c>
    </row>
    <row r="146" spans="1:12" x14ac:dyDescent="0.2">
      <c r="A146" s="87"/>
      <c r="B146" s="86" t="s">
        <v>24</v>
      </c>
      <c r="C146" s="108" t="s">
        <v>25</v>
      </c>
      <c r="D146" s="136" t="s">
        <v>177</v>
      </c>
      <c r="E146" s="134" t="s">
        <v>24</v>
      </c>
      <c r="F146" s="131" t="s">
        <v>178</v>
      </c>
      <c r="G146" s="132" t="s">
        <v>26</v>
      </c>
      <c r="H146" s="129">
        <v>8</v>
      </c>
      <c r="I146" s="133">
        <v>0.75</v>
      </c>
    </row>
    <row r="147" spans="1:12" x14ac:dyDescent="0.2">
      <c r="A147" s="87" t="s">
        <v>24</v>
      </c>
      <c r="B147" s="86" t="s">
        <v>24</v>
      </c>
      <c r="C147" s="108" t="s">
        <v>25</v>
      </c>
      <c r="D147" s="136" t="s">
        <v>179</v>
      </c>
      <c r="E147" s="134" t="s">
        <v>24</v>
      </c>
      <c r="F147" s="131"/>
      <c r="G147" s="132" t="s">
        <v>26</v>
      </c>
      <c r="H147" s="129">
        <v>8</v>
      </c>
      <c r="I147" s="133">
        <v>0.25</v>
      </c>
    </row>
    <row r="148" spans="1:12" ht="21" thickBot="1" x14ac:dyDescent="0.25">
      <c r="A148" s="114" t="s">
        <v>24</v>
      </c>
      <c r="B148" s="115" t="s">
        <v>24</v>
      </c>
      <c r="C148" s="116" t="s">
        <v>25</v>
      </c>
      <c r="D148" s="137" t="s">
        <v>180</v>
      </c>
      <c r="E148" s="135" t="s">
        <v>24</v>
      </c>
      <c r="F148" s="138" t="s">
        <v>24</v>
      </c>
      <c r="G148" s="139" t="s">
        <v>26</v>
      </c>
      <c r="H148" s="143">
        <v>8</v>
      </c>
      <c r="I148" s="140">
        <v>0.5</v>
      </c>
      <c r="J148" s="95"/>
      <c r="K148" s="96"/>
      <c r="L148" s="97"/>
    </row>
    <row r="149" spans="1:12" ht="41.25" thickTop="1" x14ac:dyDescent="0.2">
      <c r="J149" s="99" t="s">
        <v>183</v>
      </c>
      <c r="K149" s="100" t="s">
        <v>12</v>
      </c>
      <c r="L149" s="101">
        <f>L13+L20+L44+L76+L93+L112+L128</f>
        <v>75</v>
      </c>
    </row>
    <row r="155" spans="1:12" x14ac:dyDescent="0.2">
      <c r="F155" s="123" t="s">
        <v>203</v>
      </c>
    </row>
  </sheetData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85546875" defaultRowHeight="12.75" x14ac:dyDescent="0.2"/>
  <cols>
    <col min="1" max="16384" width="8.85546875" style="1"/>
  </cols>
  <sheetData>
    <row r="1" spans="1:1" x14ac:dyDescent="0.2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85546875" defaultRowHeight="12.75" x14ac:dyDescent="0.2"/>
  <cols>
    <col min="1" max="16384" width="8.85546875" style="1"/>
  </cols>
  <sheetData>
    <row r="1" spans="1:1" x14ac:dyDescent="0.2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 Marking Scheme Import</vt:lpstr>
      <vt:lpstr>Sheet2</vt:lpstr>
      <vt:lpstr>Sheet3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ASUS</cp:lastModifiedBy>
  <cp:lastPrinted>2010-04-28T04:08:36Z</cp:lastPrinted>
  <dcterms:created xsi:type="dcterms:W3CDTF">2010-04-27T04:25:00Z</dcterms:created>
  <dcterms:modified xsi:type="dcterms:W3CDTF">2018-10-04T08:58:13Z</dcterms:modified>
</cp:coreProperties>
</file>